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Override PartName="/xl/commentsmeta3" ContentType="application/binary"/>
  <Override PartName="/xl/commentsmeta4" ContentType="application/binary"/>
  <Override PartName="/xl/commentsmeta5" ContentType="application/binary"/>
  <Override PartName="/xl/commentsmeta6" ContentType="application/binary"/>
  <Override PartName="/xl/commentsmeta7"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390" yWindow="525" windowWidth="19815" windowHeight="7110" activeTab="1"/>
  </bookViews>
  <sheets>
    <sheet name="Data Descriptions" sheetId="1" r:id="rId1"/>
    <sheet name="Tmnt1" sheetId="2" r:id="rId2"/>
    <sheet name="Tmnt2" sheetId="3" r:id="rId3"/>
    <sheet name="Tmnt3" sheetId="4" r:id="rId4"/>
    <sheet name="Tmnt4" sheetId="5" r:id="rId5"/>
    <sheet name="Tmnt5" sheetId="6" r:id="rId6"/>
    <sheet name="Tmnt6" sheetId="7" r:id="rId7"/>
    <sheet name="Seasonal" sheetId="8" r:id="rId8"/>
    <sheet name="CropLog" sheetId="9" r:id="rId9"/>
    <sheet name="ChlorFlor" sheetId="10" r:id="rId10"/>
  </sheets>
  <calcPr calcId="145621"/>
  <extLst>
    <ext uri="GoogleSheetsCustomDataVersion2">
      <go:sheetsCustomData xmlns:go="http://customooxmlschemas.google.com/" r:id="rId14" roundtripDataChecksum="kDNl22mrzPQ2KlxJlGDBnGv52O1wFURdf7vubrYzJeY="/>
    </ext>
  </extLst>
</workbook>
</file>

<file path=xl/calcChain.xml><?xml version="1.0" encoding="utf-8"?>
<calcChain xmlns="http://schemas.openxmlformats.org/spreadsheetml/2006/main">
  <c r="I49" i="8" l="1"/>
  <c r="I48" i="8"/>
  <c r="I47" i="8"/>
  <c r="I46" i="8"/>
  <c r="I45" i="8"/>
  <c r="I44" i="8"/>
  <c r="I43" i="8"/>
  <c r="I42" i="8"/>
  <c r="I41" i="8"/>
  <c r="I40" i="8"/>
  <c r="I39" i="8"/>
  <c r="I38" i="8"/>
  <c r="I37" i="8"/>
  <c r="I36" i="8"/>
  <c r="I35" i="8"/>
  <c r="I34" i="8"/>
  <c r="I33" i="8"/>
  <c r="I32" i="8"/>
  <c r="I31" i="8"/>
  <c r="I30" i="8"/>
  <c r="I29" i="8"/>
  <c r="I28" i="8"/>
  <c r="I27" i="8"/>
  <c r="I26" i="8"/>
  <c r="I20" i="8"/>
  <c r="I19" i="8"/>
  <c r="I18" i="8"/>
  <c r="I17" i="8"/>
  <c r="I16" i="8"/>
  <c r="I15" i="8"/>
  <c r="I12" i="8"/>
  <c r="I11" i="8"/>
  <c r="I10" i="8"/>
  <c r="I9" i="8"/>
  <c r="I8" i="8"/>
  <c r="I7" i="8"/>
  <c r="C183" i="7"/>
  <c r="B183" i="7"/>
  <c r="Y183" i="6"/>
  <c r="X183" i="6"/>
  <c r="W183" i="6"/>
  <c r="T183" i="6"/>
  <c r="R183" i="6"/>
  <c r="C183" i="6"/>
  <c r="B183" i="6"/>
  <c r="Z181" i="6"/>
  <c r="Z180" i="6"/>
  <c r="Z179" i="6"/>
  <c r="Z178" i="6"/>
  <c r="Z177" i="6"/>
  <c r="Z176" i="6"/>
  <c r="Z175" i="6"/>
  <c r="Z174" i="6"/>
  <c r="Z173" i="6"/>
  <c r="Z172" i="6"/>
  <c r="Z171" i="6"/>
  <c r="Z170" i="6"/>
  <c r="Z169" i="6"/>
  <c r="Z168" i="6"/>
  <c r="Z167" i="6"/>
  <c r="Z166" i="6"/>
  <c r="Z165" i="6"/>
  <c r="Z164" i="6"/>
  <c r="Z163" i="6"/>
  <c r="Z162" i="6"/>
  <c r="Z161" i="6"/>
  <c r="Z160" i="6"/>
  <c r="Z159" i="6"/>
  <c r="Z158" i="6"/>
  <c r="Z157" i="6"/>
  <c r="Z156" i="6"/>
  <c r="Z155" i="6"/>
  <c r="Z154" i="6"/>
  <c r="Z153" i="6"/>
  <c r="Z152" i="6"/>
  <c r="Z151" i="6"/>
  <c r="Z150" i="6"/>
  <c r="Z149" i="6"/>
  <c r="Z148" i="6"/>
  <c r="Z147" i="6"/>
  <c r="Z146" i="6"/>
  <c r="Z145" i="6"/>
  <c r="Z144" i="6"/>
  <c r="Z143" i="6"/>
  <c r="Z142" i="6"/>
  <c r="Z141" i="6"/>
  <c r="Z140" i="6"/>
  <c r="Z139" i="6"/>
  <c r="Z138" i="6"/>
  <c r="Z137" i="6"/>
  <c r="Z136" i="6"/>
  <c r="Z135" i="6"/>
  <c r="Z134" i="6"/>
  <c r="Z133" i="6"/>
  <c r="Z132" i="6"/>
  <c r="Z131" i="6"/>
  <c r="Z130" i="6"/>
  <c r="Z129" i="6"/>
  <c r="Z128" i="6"/>
  <c r="Z127" i="6"/>
  <c r="Z126" i="6"/>
  <c r="Z125" i="6"/>
  <c r="Z124" i="6"/>
  <c r="Z123" i="6"/>
  <c r="Z122" i="6"/>
  <c r="Z121" i="6"/>
  <c r="Z120" i="6"/>
  <c r="Z119" i="6"/>
  <c r="Z118" i="6"/>
  <c r="Z117" i="6"/>
  <c r="Z116" i="6"/>
  <c r="Z115" i="6"/>
  <c r="Z114" i="6"/>
  <c r="Z113" i="6"/>
  <c r="Z112" i="6"/>
  <c r="Z111" i="6"/>
  <c r="Z110" i="6"/>
  <c r="Z109" i="6"/>
  <c r="Z108" i="6"/>
  <c r="Z107" i="6"/>
  <c r="Z106" i="6"/>
  <c r="Z105" i="6"/>
  <c r="Z104" i="6"/>
  <c r="Z103" i="6"/>
  <c r="Z102" i="6"/>
  <c r="Z101" i="6"/>
  <c r="Z100" i="6"/>
  <c r="Z99" i="6"/>
  <c r="Z98" i="6"/>
  <c r="Z97" i="6"/>
  <c r="Z96" i="6"/>
  <c r="Z95" i="6"/>
  <c r="Z94" i="6"/>
  <c r="Z93" i="6"/>
  <c r="Z92" i="6"/>
  <c r="Z91" i="6"/>
  <c r="Z90" i="6"/>
  <c r="Z89" i="6"/>
  <c r="Z88" i="6"/>
  <c r="Z87" i="6"/>
  <c r="Z86" i="6"/>
  <c r="Z85" i="6"/>
  <c r="Z84" i="6"/>
  <c r="Z83" i="6"/>
  <c r="Z82" i="6"/>
  <c r="Z81" i="6"/>
  <c r="Z80" i="6"/>
  <c r="Z79" i="6"/>
  <c r="Z78" i="6"/>
  <c r="Z77" i="6"/>
  <c r="Z76" i="6"/>
  <c r="Z75" i="6"/>
  <c r="Z74" i="6"/>
  <c r="Z73" i="6"/>
  <c r="Z72" i="6"/>
  <c r="Z71" i="6"/>
  <c r="Z70" i="6"/>
  <c r="Z69" i="6"/>
  <c r="Z68" i="6"/>
  <c r="Z67" i="6"/>
  <c r="Z66" i="6"/>
  <c r="Z65" i="6"/>
  <c r="Z64" i="6"/>
  <c r="Z63" i="6"/>
  <c r="Z62" i="6"/>
  <c r="Z61" i="6"/>
  <c r="Z60" i="6"/>
  <c r="Z59" i="6"/>
  <c r="Z58" i="6"/>
  <c r="Z57" i="6"/>
  <c r="Z56" i="6"/>
  <c r="Z55" i="6"/>
  <c r="Z54" i="6"/>
  <c r="Z53" i="6"/>
  <c r="Z52" i="6"/>
  <c r="Z51" i="6"/>
  <c r="Z50" i="6"/>
  <c r="Z49" i="6"/>
  <c r="Z48" i="6"/>
  <c r="Z47" i="6"/>
  <c r="Z46" i="6"/>
  <c r="Z45" i="6"/>
  <c r="Z44" i="6"/>
  <c r="Z43" i="6"/>
  <c r="Z42" i="6"/>
  <c r="Z41" i="6"/>
  <c r="Z40" i="6"/>
  <c r="Z39" i="6"/>
  <c r="Z38" i="6"/>
  <c r="Z37" i="6"/>
  <c r="Z36" i="6"/>
  <c r="Z35" i="6"/>
  <c r="Z34" i="6"/>
  <c r="Z33" i="6"/>
  <c r="Z32" i="6"/>
  <c r="Z31" i="6"/>
  <c r="Z30" i="6"/>
  <c r="Z29" i="6"/>
  <c r="Z28" i="6"/>
  <c r="Z27" i="6"/>
  <c r="Z26" i="6"/>
  <c r="Z25" i="6"/>
  <c r="Z24" i="6"/>
  <c r="Z23" i="6"/>
  <c r="Z22" i="6"/>
  <c r="Z21" i="6"/>
  <c r="Z20" i="6"/>
  <c r="Z19" i="6"/>
  <c r="Z18" i="6"/>
  <c r="Z17" i="6"/>
  <c r="Z16" i="6"/>
  <c r="Z15" i="6"/>
  <c r="Z14" i="6"/>
  <c r="Z13" i="6"/>
  <c r="Z12" i="6"/>
  <c r="Z11" i="6"/>
  <c r="Z10" i="6"/>
  <c r="Z9" i="6"/>
  <c r="Z8" i="6"/>
  <c r="Z7" i="6"/>
  <c r="Z6" i="6"/>
  <c r="Z5" i="6"/>
  <c r="Z183" i="6" s="1"/>
  <c r="Y183" i="5"/>
  <c r="X183" i="5"/>
  <c r="W183" i="5"/>
  <c r="T183" i="5"/>
  <c r="R183" i="5"/>
  <c r="C183" i="5"/>
  <c r="B183" i="5"/>
  <c r="Z181" i="5"/>
  <c r="Z180" i="5"/>
  <c r="Z179" i="5"/>
  <c r="Z178" i="5"/>
  <c r="Z177" i="5"/>
  <c r="Z176" i="5"/>
  <c r="Z175" i="5"/>
  <c r="Z174" i="5"/>
  <c r="Z173" i="5"/>
  <c r="Z172" i="5"/>
  <c r="Z171" i="5"/>
  <c r="Z170" i="5"/>
  <c r="Z169" i="5"/>
  <c r="Z168" i="5"/>
  <c r="Z167" i="5"/>
  <c r="Z166" i="5"/>
  <c r="Z165" i="5"/>
  <c r="Z164" i="5"/>
  <c r="Z163" i="5"/>
  <c r="Z162" i="5"/>
  <c r="Z161" i="5"/>
  <c r="Z160" i="5"/>
  <c r="Z159" i="5"/>
  <c r="Z158" i="5"/>
  <c r="Z157" i="5"/>
  <c r="Z156" i="5"/>
  <c r="Z155" i="5"/>
  <c r="Z154" i="5"/>
  <c r="Z153" i="5"/>
  <c r="Z152" i="5"/>
  <c r="Z151" i="5"/>
  <c r="Z150" i="5"/>
  <c r="Z149" i="5"/>
  <c r="Z148" i="5"/>
  <c r="Z147" i="5"/>
  <c r="Z146" i="5"/>
  <c r="Z145" i="5"/>
  <c r="Z144" i="5"/>
  <c r="Z143" i="5"/>
  <c r="Z142" i="5"/>
  <c r="Z141" i="5"/>
  <c r="Z140" i="5"/>
  <c r="Z139" i="5"/>
  <c r="Z138" i="5"/>
  <c r="Z137" i="5"/>
  <c r="Z136" i="5"/>
  <c r="Z135" i="5"/>
  <c r="Z134" i="5"/>
  <c r="Z133" i="5"/>
  <c r="Z132" i="5"/>
  <c r="Z131" i="5"/>
  <c r="Z130" i="5"/>
  <c r="Z129" i="5"/>
  <c r="Z128" i="5"/>
  <c r="Z127" i="5"/>
  <c r="Z126" i="5"/>
  <c r="Z125" i="5"/>
  <c r="Z124" i="5"/>
  <c r="Z123" i="5"/>
  <c r="Z122" i="5"/>
  <c r="Z121" i="5"/>
  <c r="Z120" i="5"/>
  <c r="Z119" i="5"/>
  <c r="Z118" i="5"/>
  <c r="Z117" i="5"/>
  <c r="Z116" i="5"/>
  <c r="Z115" i="5"/>
  <c r="Z114" i="5"/>
  <c r="Z113" i="5"/>
  <c r="Z112" i="5"/>
  <c r="Z111" i="5"/>
  <c r="Z110" i="5"/>
  <c r="Z109" i="5"/>
  <c r="Z108" i="5"/>
  <c r="Z107" i="5"/>
  <c r="Z106" i="5"/>
  <c r="Z105" i="5"/>
  <c r="Z104" i="5"/>
  <c r="Z103" i="5"/>
  <c r="Z102" i="5"/>
  <c r="Z101" i="5"/>
  <c r="Z100" i="5"/>
  <c r="Z99" i="5"/>
  <c r="Z98" i="5"/>
  <c r="Z97" i="5"/>
  <c r="Z96" i="5"/>
  <c r="Z95" i="5"/>
  <c r="Z94" i="5"/>
  <c r="Z93" i="5"/>
  <c r="Z92" i="5"/>
  <c r="Z91" i="5"/>
  <c r="Z90" i="5"/>
  <c r="Z89" i="5"/>
  <c r="Z88" i="5"/>
  <c r="Z87" i="5"/>
  <c r="Z86" i="5"/>
  <c r="Z85" i="5"/>
  <c r="Z84" i="5"/>
  <c r="Z83" i="5"/>
  <c r="Z82" i="5"/>
  <c r="Z81" i="5"/>
  <c r="Z80" i="5"/>
  <c r="Z79" i="5"/>
  <c r="Z78" i="5"/>
  <c r="Z77" i="5"/>
  <c r="Z76" i="5"/>
  <c r="Z75" i="5"/>
  <c r="Z74" i="5"/>
  <c r="Z73" i="5"/>
  <c r="Z72" i="5"/>
  <c r="Z71" i="5"/>
  <c r="Z70" i="5"/>
  <c r="Z69" i="5"/>
  <c r="Z68" i="5"/>
  <c r="Z67" i="5"/>
  <c r="Z66" i="5"/>
  <c r="Z65" i="5"/>
  <c r="Z64" i="5"/>
  <c r="Z63" i="5"/>
  <c r="Z62" i="5"/>
  <c r="Z61" i="5"/>
  <c r="Z60" i="5"/>
  <c r="Z59" i="5"/>
  <c r="Z58" i="5"/>
  <c r="Z57" i="5"/>
  <c r="Z56" i="5"/>
  <c r="Z55" i="5"/>
  <c r="Z54" i="5"/>
  <c r="Z53" i="5"/>
  <c r="Z52" i="5"/>
  <c r="Z51" i="5"/>
  <c r="Z50" i="5"/>
  <c r="Z49" i="5"/>
  <c r="Z48" i="5"/>
  <c r="Z47" i="5"/>
  <c r="Z46" i="5"/>
  <c r="Z45" i="5"/>
  <c r="Z44" i="5"/>
  <c r="Z43" i="5"/>
  <c r="Z42" i="5"/>
  <c r="Z41" i="5"/>
  <c r="Z40" i="5"/>
  <c r="Z39" i="5"/>
  <c r="Z38" i="5"/>
  <c r="Z37" i="5"/>
  <c r="Z36" i="5"/>
  <c r="Z35" i="5"/>
  <c r="Z34" i="5"/>
  <c r="Z33" i="5"/>
  <c r="Z32" i="5"/>
  <c r="Z31" i="5"/>
  <c r="Z30" i="5"/>
  <c r="Z29" i="5"/>
  <c r="Z28" i="5"/>
  <c r="Z27" i="5"/>
  <c r="Z26" i="5"/>
  <c r="Z25" i="5"/>
  <c r="Z24" i="5"/>
  <c r="Z23" i="5"/>
  <c r="Z22" i="5"/>
  <c r="Z21" i="5"/>
  <c r="Z20" i="5"/>
  <c r="Z19" i="5"/>
  <c r="Z18" i="5"/>
  <c r="Z17" i="5"/>
  <c r="Z16" i="5"/>
  <c r="Z15" i="5"/>
  <c r="Z14" i="5"/>
  <c r="Z13" i="5"/>
  <c r="Z12" i="5"/>
  <c r="Z11" i="5"/>
  <c r="Z10" i="5"/>
  <c r="Z9" i="5"/>
  <c r="Z8" i="5"/>
  <c r="Z7" i="5"/>
  <c r="Z6" i="5"/>
  <c r="Z5" i="5"/>
  <c r="Z183" i="5" s="1"/>
  <c r="Y183" i="4"/>
  <c r="X183" i="4"/>
  <c r="W183" i="4"/>
  <c r="T183" i="4"/>
  <c r="R183" i="4"/>
  <c r="C183" i="4"/>
  <c r="B183" i="4"/>
  <c r="Z181" i="4"/>
  <c r="Z180" i="4"/>
  <c r="Z179" i="4"/>
  <c r="Z178" i="4"/>
  <c r="Z177" i="4"/>
  <c r="Z176" i="4"/>
  <c r="Z175" i="4"/>
  <c r="Z174" i="4"/>
  <c r="Z173" i="4"/>
  <c r="Z172" i="4"/>
  <c r="Z171" i="4"/>
  <c r="Z170" i="4"/>
  <c r="Z169" i="4"/>
  <c r="Z168" i="4"/>
  <c r="Z167" i="4"/>
  <c r="Z166" i="4"/>
  <c r="Z165" i="4"/>
  <c r="Z164" i="4"/>
  <c r="Z163" i="4"/>
  <c r="Z162" i="4"/>
  <c r="Z161" i="4"/>
  <c r="Z160" i="4"/>
  <c r="Z159" i="4"/>
  <c r="Z158" i="4"/>
  <c r="Z157" i="4"/>
  <c r="Z156" i="4"/>
  <c r="Z155" i="4"/>
  <c r="Z154" i="4"/>
  <c r="Z153" i="4"/>
  <c r="Z152" i="4"/>
  <c r="Z151" i="4"/>
  <c r="Z150" i="4"/>
  <c r="Z149" i="4"/>
  <c r="Z148" i="4"/>
  <c r="Z147" i="4"/>
  <c r="Z146" i="4"/>
  <c r="Z145" i="4"/>
  <c r="Z144" i="4"/>
  <c r="Z143" i="4"/>
  <c r="Z142" i="4"/>
  <c r="Z141" i="4"/>
  <c r="Z140" i="4"/>
  <c r="Z139" i="4"/>
  <c r="Z138" i="4"/>
  <c r="Z137" i="4"/>
  <c r="Z136" i="4"/>
  <c r="Z135" i="4"/>
  <c r="Z134" i="4"/>
  <c r="Z133" i="4"/>
  <c r="Z132" i="4"/>
  <c r="Z131" i="4"/>
  <c r="Z130" i="4"/>
  <c r="Z129" i="4"/>
  <c r="Z128" i="4"/>
  <c r="Z127" i="4"/>
  <c r="Z126" i="4"/>
  <c r="Z125" i="4"/>
  <c r="Z124" i="4"/>
  <c r="Z123" i="4"/>
  <c r="Z122" i="4"/>
  <c r="Z121" i="4"/>
  <c r="Z120" i="4"/>
  <c r="Z119" i="4"/>
  <c r="Z118" i="4"/>
  <c r="Z117" i="4"/>
  <c r="Z116" i="4"/>
  <c r="Z115" i="4"/>
  <c r="Z114" i="4"/>
  <c r="Z113" i="4"/>
  <c r="Z112" i="4"/>
  <c r="Z111" i="4"/>
  <c r="Z110" i="4"/>
  <c r="Z109" i="4"/>
  <c r="Z108" i="4"/>
  <c r="Z107" i="4"/>
  <c r="Z106" i="4"/>
  <c r="Z105" i="4"/>
  <c r="Z104" i="4"/>
  <c r="Z103" i="4"/>
  <c r="Z102" i="4"/>
  <c r="Z101" i="4"/>
  <c r="Z100" i="4"/>
  <c r="Z99" i="4"/>
  <c r="Z98" i="4"/>
  <c r="Z97" i="4"/>
  <c r="Z96" i="4"/>
  <c r="Z95" i="4"/>
  <c r="Z94" i="4"/>
  <c r="Z93" i="4"/>
  <c r="Z92" i="4"/>
  <c r="Z91" i="4"/>
  <c r="Z90" i="4"/>
  <c r="Z89" i="4"/>
  <c r="Z88" i="4"/>
  <c r="Z87" i="4"/>
  <c r="Z86" i="4"/>
  <c r="Z85" i="4"/>
  <c r="Z84" i="4"/>
  <c r="Z83" i="4"/>
  <c r="Z82" i="4"/>
  <c r="Z81" i="4"/>
  <c r="Z80" i="4"/>
  <c r="Z79" i="4"/>
  <c r="Z78" i="4"/>
  <c r="Z77" i="4"/>
  <c r="Z76" i="4"/>
  <c r="Z75" i="4"/>
  <c r="Z74" i="4"/>
  <c r="Z73" i="4"/>
  <c r="Z72" i="4"/>
  <c r="Z71" i="4"/>
  <c r="Z70" i="4"/>
  <c r="Z69" i="4"/>
  <c r="Z68" i="4"/>
  <c r="Z67" i="4"/>
  <c r="Z66" i="4"/>
  <c r="Z65" i="4"/>
  <c r="Z64" i="4"/>
  <c r="Z63" i="4"/>
  <c r="Z62" i="4"/>
  <c r="Z61" i="4"/>
  <c r="Z60" i="4"/>
  <c r="Z59" i="4"/>
  <c r="Z58" i="4"/>
  <c r="Z57" i="4"/>
  <c r="Z56" i="4"/>
  <c r="Z55" i="4"/>
  <c r="Z54" i="4"/>
  <c r="Z53" i="4"/>
  <c r="Z52" i="4"/>
  <c r="Z51" i="4"/>
  <c r="Z50" i="4"/>
  <c r="Z49" i="4"/>
  <c r="Z48" i="4"/>
  <c r="Z47" i="4"/>
  <c r="Z46" i="4"/>
  <c r="Z45" i="4"/>
  <c r="Z44" i="4"/>
  <c r="Z43" i="4"/>
  <c r="Z42" i="4"/>
  <c r="Z41" i="4"/>
  <c r="Z40" i="4"/>
  <c r="Z39" i="4"/>
  <c r="Z38" i="4"/>
  <c r="Z37" i="4"/>
  <c r="Z36" i="4"/>
  <c r="Z35" i="4"/>
  <c r="Z34" i="4"/>
  <c r="Z33" i="4"/>
  <c r="Z32" i="4"/>
  <c r="Z31" i="4"/>
  <c r="Z30" i="4"/>
  <c r="Z29" i="4"/>
  <c r="Z28" i="4"/>
  <c r="Z27" i="4"/>
  <c r="Z26" i="4"/>
  <c r="Z25" i="4"/>
  <c r="Z24" i="4"/>
  <c r="Z23" i="4"/>
  <c r="Z22" i="4"/>
  <c r="Z21" i="4"/>
  <c r="Z20" i="4"/>
  <c r="Z19" i="4"/>
  <c r="Z18" i="4"/>
  <c r="Z17" i="4"/>
  <c r="Z16" i="4"/>
  <c r="Z15" i="4"/>
  <c r="Z14" i="4"/>
  <c r="Z13" i="4"/>
  <c r="Z12" i="4"/>
  <c r="Z11" i="4"/>
  <c r="Z10" i="4"/>
  <c r="Z9" i="4"/>
  <c r="Z8" i="4"/>
  <c r="Z7" i="4"/>
  <c r="Z6" i="4"/>
  <c r="Z5" i="4"/>
  <c r="Z183" i="4" s="1"/>
  <c r="C182" i="2"/>
  <c r="B182" i="2"/>
  <c r="W180" i="2"/>
  <c r="W179" i="2"/>
  <c r="W178" i="2"/>
  <c r="W177" i="2"/>
  <c r="W176" i="2"/>
  <c r="W175" i="2"/>
  <c r="W174" i="2"/>
  <c r="W173" i="2"/>
  <c r="W172" i="2"/>
  <c r="W171" i="2"/>
  <c r="W170" i="2"/>
  <c r="W169" i="2"/>
  <c r="W168" i="2"/>
  <c r="W167" i="2"/>
  <c r="W166" i="2"/>
  <c r="W165" i="2"/>
  <c r="W164" i="2"/>
  <c r="W163" i="2"/>
  <c r="W162" i="2"/>
  <c r="W161" i="2"/>
  <c r="W160" i="2"/>
  <c r="W159" i="2"/>
  <c r="W158" i="2"/>
  <c r="W157" i="2"/>
  <c r="W156" i="2"/>
  <c r="W155" i="2"/>
  <c r="W154" i="2"/>
  <c r="W153" i="2"/>
  <c r="W152" i="2"/>
  <c r="W151" i="2"/>
  <c r="W150" i="2"/>
  <c r="W149" i="2"/>
  <c r="W148" i="2"/>
  <c r="W147" i="2"/>
  <c r="W146" i="2"/>
  <c r="W145" i="2"/>
  <c r="W144" i="2"/>
  <c r="W143" i="2"/>
  <c r="W142" i="2"/>
  <c r="W141" i="2"/>
  <c r="W140" i="2"/>
  <c r="W139" i="2"/>
  <c r="W138" i="2"/>
  <c r="W137" i="2"/>
  <c r="W136" i="2"/>
  <c r="W135" i="2"/>
  <c r="W134" i="2"/>
  <c r="W133" i="2"/>
  <c r="W132" i="2"/>
  <c r="W131" i="2"/>
  <c r="W130" i="2"/>
  <c r="W129" i="2"/>
  <c r="W128" i="2"/>
  <c r="W127" i="2"/>
  <c r="W126" i="2"/>
  <c r="W125" i="2"/>
  <c r="W124" i="2"/>
  <c r="W123" i="2"/>
  <c r="W122" i="2"/>
  <c r="W121" i="2"/>
  <c r="W120" i="2"/>
  <c r="W119" i="2"/>
  <c r="W118" i="2"/>
  <c r="W117" i="2"/>
  <c r="W116" i="2"/>
  <c r="W115" i="2"/>
  <c r="W114" i="2"/>
  <c r="W113" i="2"/>
  <c r="W112" i="2"/>
  <c r="W111" i="2"/>
  <c r="W110" i="2"/>
  <c r="W109" i="2"/>
  <c r="W108" i="2"/>
  <c r="W107" i="2"/>
  <c r="W106" i="2"/>
  <c r="W105" i="2"/>
  <c r="W104" i="2"/>
  <c r="W103" i="2"/>
  <c r="W102" i="2"/>
  <c r="W101" i="2"/>
  <c r="W100" i="2"/>
  <c r="W99" i="2"/>
  <c r="W98" i="2"/>
  <c r="W97" i="2"/>
  <c r="W96" i="2"/>
  <c r="W95" i="2"/>
  <c r="W94" i="2"/>
  <c r="W93" i="2"/>
  <c r="W92" i="2"/>
  <c r="W91" i="2"/>
  <c r="W90" i="2"/>
  <c r="W89" i="2"/>
  <c r="W88" i="2"/>
  <c r="W87" i="2"/>
  <c r="W86" i="2"/>
  <c r="W85" i="2"/>
  <c r="W84" i="2"/>
  <c r="W83" i="2"/>
  <c r="W82" i="2"/>
  <c r="W81" i="2"/>
  <c r="W80" i="2"/>
  <c r="W79" i="2"/>
  <c r="W78" i="2"/>
  <c r="W77" i="2"/>
  <c r="W76" i="2"/>
  <c r="W75" i="2"/>
  <c r="W74" i="2"/>
  <c r="W73" i="2"/>
  <c r="W72" i="2"/>
  <c r="W71" i="2"/>
  <c r="W70" i="2"/>
  <c r="W69" i="2"/>
  <c r="W68" i="2"/>
  <c r="W67" i="2"/>
  <c r="W66" i="2"/>
  <c r="W65" i="2"/>
  <c r="W64" i="2"/>
  <c r="W63" i="2"/>
  <c r="W62" i="2"/>
  <c r="W61" i="2"/>
  <c r="W60" i="2"/>
  <c r="W59" i="2"/>
  <c r="W58" i="2"/>
  <c r="W57" i="2"/>
  <c r="W56" i="2"/>
  <c r="W55" i="2"/>
  <c r="W54" i="2"/>
  <c r="W53" i="2"/>
  <c r="W52" i="2"/>
  <c r="W51" i="2"/>
  <c r="W50" i="2"/>
  <c r="W49" i="2"/>
  <c r="W48" i="2"/>
  <c r="W47" i="2"/>
  <c r="W46" i="2"/>
  <c r="W45" i="2"/>
  <c r="W44" i="2"/>
  <c r="W43" i="2"/>
  <c r="W42" i="2"/>
  <c r="W41" i="2"/>
  <c r="W40" i="2"/>
  <c r="W39" i="2"/>
  <c r="W38" i="2"/>
  <c r="W37" i="2"/>
  <c r="W36" i="2"/>
  <c r="W35" i="2"/>
  <c r="W34" i="2"/>
  <c r="W33" i="2"/>
  <c r="W32" i="2"/>
  <c r="W31" i="2"/>
  <c r="W30" i="2"/>
  <c r="W29" i="2"/>
  <c r="W28" i="2"/>
  <c r="W27" i="2"/>
  <c r="W26" i="2"/>
  <c r="W25" i="2"/>
  <c r="W24" i="2"/>
  <c r="W23" i="2"/>
  <c r="W22" i="2"/>
  <c r="W21" i="2"/>
  <c r="W20" i="2"/>
  <c r="W19" i="2"/>
  <c r="W18" i="2"/>
  <c r="W17" i="2"/>
  <c r="W16" i="2"/>
  <c r="W15" i="2"/>
  <c r="W14" i="2"/>
  <c r="W13" i="2"/>
  <c r="W12" i="2"/>
  <c r="W11" i="2"/>
  <c r="W10" i="2"/>
  <c r="W9" i="2"/>
  <c r="W8" i="2"/>
  <c r="W7" i="2"/>
  <c r="W6" i="2"/>
</calcChain>
</file>

<file path=xl/comments1.xml><?xml version="1.0" encoding="utf-8"?>
<comments xmlns="http://schemas.openxmlformats.org/spreadsheetml/2006/main">
  <authors>
    <author/>
  </authors>
  <commentList>
    <comment ref="K148" authorId="0">
      <text>
        <r>
          <rPr>
            <sz val="11"/>
            <color theme="1"/>
            <rFont val="Calibri"/>
            <scheme val="minor"/>
          </rPr>
          <t>======
ID#AAABTc93qQ0
Thomas Trout    (2024-08-12 13:22:22)
No data.  Estimated from R5 date and days from R5 to R6 in other years.</t>
        </r>
      </text>
    </comment>
  </commentList>
  <extLst>
    <ext xmlns:r="http://schemas.openxmlformats.org/officeDocument/2006/relationships" uri="GoogleSheetsCustomDataVersion2">
      <go:sheetsCustomData xmlns:go="http://customooxmlschemas.google.com/" r:id="rId1" roundtripDataSignature="AMtx7misb9FvgTQzNm9sNPwHk7k/B5Bhfg=="/>
    </ext>
  </extLst>
</comments>
</file>

<file path=xl/comments2.xml><?xml version="1.0" encoding="utf-8"?>
<comments xmlns="http://schemas.openxmlformats.org/spreadsheetml/2006/main">
  <authors>
    <author/>
  </authors>
  <commentList>
    <comment ref="K149" authorId="0">
      <text>
        <r>
          <rPr>
            <sz val="11"/>
            <color theme="1"/>
            <rFont val="Calibri"/>
            <scheme val="minor"/>
          </rPr>
          <t>======
ID#AAABTc93qQs
Thomas Trout    (2024-08-12 13:22:22)
No data.  Estimated from R5 date and days from R5 to R6 in other years.</t>
        </r>
      </text>
    </comment>
  </commentList>
  <extLst>
    <ext xmlns:r="http://schemas.openxmlformats.org/officeDocument/2006/relationships" uri="GoogleSheetsCustomDataVersion2">
      <go:sheetsCustomData xmlns:go="http://customooxmlschemas.google.com/" r:id="rId1" roundtripDataSignature="AMtx7mhYqQEsS2T+yT9TcNpqLby+xVX4IA=="/>
    </ext>
  </extLst>
</comments>
</file>

<file path=xl/comments3.xml><?xml version="1.0" encoding="utf-8"?>
<comments xmlns="http://schemas.openxmlformats.org/spreadsheetml/2006/main">
  <authors>
    <author/>
  </authors>
  <commentList>
    <comment ref="R5" authorId="0">
      <text>
        <r>
          <rPr>
            <sz val="11"/>
            <color theme="1"/>
            <rFont val="Calibri"/>
            <scheme val="minor"/>
          </rPr>
          <t>======
ID#AAABTc93qR8
TT    (2024-08-12 13:22:22)
nitrate N in the root zone at planting.</t>
        </r>
      </text>
    </comment>
    <comment ref="R7" authorId="0">
      <text>
        <r>
          <rPr>
            <sz val="11"/>
            <color theme="1"/>
            <rFont val="Calibri"/>
            <scheme val="minor"/>
          </rPr>
          <t>======
ID#AAABTc93qRY
Thomas Trout    (2024-08-12 13:22:22)
sidedressed at planting</t>
        </r>
      </text>
    </comment>
    <comment ref="P104" authorId="0">
      <text>
        <r>
          <rPr>
            <sz val="11"/>
            <color theme="1"/>
            <rFont val="Calibri"/>
            <scheme val="minor"/>
          </rPr>
          <t>======
ID#AAABTc93qRk
TT    (2024-08-12 13:22:22)
Date not known.  This is estimated date.</t>
        </r>
      </text>
    </comment>
    <comment ref="M149" authorId="0">
      <text>
        <r>
          <rPr>
            <sz val="11"/>
            <color theme="1"/>
            <rFont val="Calibri"/>
            <scheme val="minor"/>
          </rPr>
          <t>======
ID#AAABTc93qSA
Thomas Trout    (2024-08-12 13:22:22)
No data.  Estimated from R5 date and days from R5 to R6 in other years.</t>
        </r>
      </text>
    </comment>
  </commentList>
  <extLst>
    <ext xmlns:r="http://schemas.openxmlformats.org/officeDocument/2006/relationships" uri="GoogleSheetsCustomDataVersion2">
      <go:sheetsCustomData xmlns:go="http://customooxmlschemas.google.com/" r:id="rId1" roundtripDataSignature="AMtx7mg1fK+4La8JeyqEuaPVXT0J6ikn6g=="/>
    </ext>
  </extLst>
</comments>
</file>

<file path=xl/comments4.xml><?xml version="1.0" encoding="utf-8"?>
<comments xmlns="http://schemas.openxmlformats.org/spreadsheetml/2006/main">
  <authors>
    <author/>
  </authors>
  <commentList>
    <comment ref="R5" authorId="0">
      <text>
        <r>
          <rPr>
            <sz val="11"/>
            <color theme="1"/>
            <rFont val="Calibri"/>
            <scheme val="minor"/>
          </rPr>
          <t>======
ID#AAABTc93qRs
TT    (2024-08-12 13:22:22)
nitrate N in the root zone at planting.</t>
        </r>
      </text>
    </comment>
    <comment ref="R7" authorId="0">
      <text>
        <r>
          <rPr>
            <sz val="11"/>
            <color theme="1"/>
            <rFont val="Calibri"/>
            <scheme val="minor"/>
          </rPr>
          <t>======
ID#AAABTc93qRI
Thomas Trout    (2024-08-12 13:22:22)
sidedressed at planting</t>
        </r>
      </text>
    </comment>
    <comment ref="P104" authorId="0">
      <text>
        <r>
          <rPr>
            <sz val="11"/>
            <color theme="1"/>
            <rFont val="Calibri"/>
            <scheme val="minor"/>
          </rPr>
          <t>======
ID#AAABTc93qQw
TT    (2024-08-12 13:22:22)
Date not known.  This is estimated date.</t>
        </r>
      </text>
    </comment>
    <comment ref="M149" authorId="0">
      <text>
        <r>
          <rPr>
            <sz val="11"/>
            <color theme="1"/>
            <rFont val="Calibri"/>
            <scheme val="minor"/>
          </rPr>
          <t>======
ID#AAABTc93qQk
Thomas Trout    (2024-08-12 13:22:22)
No data.  Estimated from R5 date and days from R5 to R6 in other years.</t>
        </r>
      </text>
    </comment>
  </commentList>
  <extLst>
    <ext xmlns:r="http://schemas.openxmlformats.org/officeDocument/2006/relationships" uri="GoogleSheetsCustomDataVersion2">
      <go:sheetsCustomData xmlns:go="http://customooxmlschemas.google.com/" r:id="rId1" roundtripDataSignature="AMtx7mgP56ShBZk2LqSbx0X/x1d7YvjvFw=="/>
    </ext>
  </extLst>
</comments>
</file>

<file path=xl/comments5.xml><?xml version="1.0" encoding="utf-8"?>
<comments xmlns="http://schemas.openxmlformats.org/spreadsheetml/2006/main">
  <authors>
    <author/>
  </authors>
  <commentList>
    <comment ref="R5" authorId="0">
      <text>
        <r>
          <rPr>
            <sz val="11"/>
            <color theme="1"/>
            <rFont val="Calibri"/>
            <scheme val="minor"/>
          </rPr>
          <t>======
ID#AAABTc93qQo
TT    (2024-08-12 13:22:22)
nitrate N in the root zone at planting.</t>
        </r>
      </text>
    </comment>
    <comment ref="R7" authorId="0">
      <text>
        <r>
          <rPr>
            <sz val="11"/>
            <color theme="1"/>
            <rFont val="Calibri"/>
            <scheme val="minor"/>
          </rPr>
          <t>======
ID#AAABTc93qRQ
Thomas Trout    (2024-08-12 13:22:22)
sidedressed at planting</t>
        </r>
      </text>
    </comment>
    <comment ref="P104" authorId="0">
      <text>
        <r>
          <rPr>
            <sz val="11"/>
            <color theme="1"/>
            <rFont val="Calibri"/>
            <scheme val="minor"/>
          </rPr>
          <t>======
ID#AAABTc93qR0
TT    (2024-08-12 13:22:22)
Date not known.  This is estimated date.</t>
        </r>
      </text>
    </comment>
    <comment ref="M149" authorId="0">
      <text>
        <r>
          <rPr>
            <sz val="11"/>
            <color theme="1"/>
            <rFont val="Calibri"/>
            <scheme val="minor"/>
          </rPr>
          <t>======
ID#AAABTc93qRU
Thomas Trout    (2024-08-12 13:22:22)
No data.  Estimated from R5 date and days from R5 to R6 in other years.</t>
        </r>
      </text>
    </comment>
  </commentList>
  <extLst>
    <ext xmlns:r="http://schemas.openxmlformats.org/officeDocument/2006/relationships" uri="GoogleSheetsCustomDataVersion2">
      <go:sheetsCustomData xmlns:go="http://customooxmlschemas.google.com/" r:id="rId1" roundtripDataSignature="AMtx7mh4hXUwVvpLz+EssNrZJQA++gwX6w=="/>
    </ext>
  </extLst>
</comments>
</file>

<file path=xl/comments6.xml><?xml version="1.0" encoding="utf-8"?>
<comments xmlns="http://schemas.openxmlformats.org/spreadsheetml/2006/main">
  <authors>
    <author/>
  </authors>
  <commentList>
    <comment ref="N104" authorId="0">
      <text>
        <r>
          <rPr>
            <sz val="11"/>
            <color theme="1"/>
            <rFont val="Calibri"/>
            <scheme val="minor"/>
          </rPr>
          <t>======
ID#AAABTc93qR4
TT    (2024-08-12 13:22:22)
Date not known.  This is estimated date.</t>
        </r>
      </text>
    </comment>
    <comment ref="K149" authorId="0">
      <text>
        <r>
          <rPr>
            <sz val="11"/>
            <color theme="1"/>
            <rFont val="Calibri"/>
            <scheme val="minor"/>
          </rPr>
          <t>======
ID#AAABTc93qRc
Thomas Trout    (2024-08-12 13:22:22)
No data.  Estimated from R5 date and days from R5 to R6 in other years.</t>
        </r>
      </text>
    </comment>
  </commentList>
  <extLst>
    <ext xmlns:r="http://schemas.openxmlformats.org/officeDocument/2006/relationships" uri="GoogleSheetsCustomDataVersion2">
      <go:sheetsCustomData xmlns:go="http://customooxmlschemas.google.com/" r:id="rId1" roundtripDataSignature="AMtx7mg2U5UfZQ5vb87ZaotInxLMO7Q+Xw=="/>
    </ext>
  </extLst>
</comments>
</file>

<file path=xl/comments7.xml><?xml version="1.0" encoding="utf-8"?>
<comments xmlns="http://schemas.openxmlformats.org/spreadsheetml/2006/main">
  <authors>
    <author/>
  </authors>
  <commentList>
    <comment ref="E5" authorId="0">
      <text>
        <r>
          <rPr>
            <sz val="11"/>
            <color theme="1"/>
            <rFont val="Calibri"/>
            <scheme val="minor"/>
          </rPr>
          <t>======
ID#AAABTc93qQc
Thomas Trout    (2024-08-12 13:22:22)
Date not recorded, but would have been after R1 and before senescence.</t>
        </r>
      </text>
    </comment>
    <comment ref="F5" authorId="0">
      <text>
        <r>
          <rPr>
            <sz val="11"/>
            <color theme="1"/>
            <rFont val="Calibri"/>
            <scheme val="minor"/>
          </rPr>
          <t>======
ID#AAABTc93qQg
Thomas Trout    (2024-08-12 13:22:22)
Dry, Above Ground; taken after R6 growth stage.</t>
        </r>
      </text>
    </comment>
    <comment ref="G5" authorId="0">
      <text>
        <r>
          <rPr>
            <sz val="11"/>
            <color theme="1"/>
            <rFont val="Calibri"/>
            <scheme val="minor"/>
          </rPr>
          <t>======
ID#AAABTc93qRg
Thomas Trout    (2024-08-12 13:22:22)
Dry Weight basis, based on biomass samples</t>
        </r>
      </text>
    </comment>
    <comment ref="H5" authorId="0">
      <text>
        <r>
          <rPr>
            <sz val="11"/>
            <color theme="1"/>
            <rFont val="Calibri"/>
            <scheme val="minor"/>
          </rPr>
          <t>======
ID#AAABTc93qRo
Thomas Trout    (2024-08-12 13:22:22)
normalized to 15.5% grain moisture content.  Harvest 10/25.</t>
        </r>
      </text>
    </comment>
    <comment ref="I5" authorId="0">
      <text>
        <r>
          <rPr>
            <sz val="11"/>
            <color theme="1"/>
            <rFont val="Calibri"/>
            <scheme val="minor"/>
          </rPr>
          <t>======
ID#AAABTc93qQ4
Thomas Trout    (2024-08-12 13:22:22)
Dry weight.  Harvest 10/25.</t>
        </r>
      </text>
    </comment>
    <comment ref="E24" authorId="0">
      <text>
        <r>
          <rPr>
            <sz val="11"/>
            <color theme="1"/>
            <rFont val="Calibri"/>
            <scheme val="minor"/>
          </rPr>
          <t>======
ID#AAABTc93qRM
Thomas Trout    (2024-08-12 13:22:22)
Date not recorded, but would have been after R1 and before senescence.</t>
        </r>
      </text>
    </comment>
    <comment ref="F24" authorId="0">
      <text>
        <r>
          <rPr>
            <sz val="11"/>
            <color theme="1"/>
            <rFont val="Calibri"/>
            <scheme val="minor"/>
          </rPr>
          <t>======
ID#AAABTc93qRA
Thomas Trout    (2024-08-12 13:22:22)
Dry, Above Ground; taken after R6 growth stage.</t>
        </r>
      </text>
    </comment>
    <comment ref="G24" authorId="0">
      <text>
        <r>
          <rPr>
            <sz val="11"/>
            <color theme="1"/>
            <rFont val="Calibri"/>
            <scheme val="minor"/>
          </rPr>
          <t>======
ID#AAABTc93qSE
Thomas Trout    (2024-08-12 13:22:22)
Dry Weight basis, based on biomass samples</t>
        </r>
      </text>
    </comment>
    <comment ref="H24" authorId="0">
      <text>
        <r>
          <rPr>
            <sz val="11"/>
            <color theme="1"/>
            <rFont val="Calibri"/>
            <scheme val="minor"/>
          </rPr>
          <t>======
ID#AAABTc93qRE
Thomas Trout    (2024-08-12 13:22:22)
normalized to 15.5% grain moisture content.  Harvest 10/25.</t>
        </r>
      </text>
    </comment>
    <comment ref="I24" authorId="0">
      <text>
        <r>
          <rPr>
            <sz val="11"/>
            <color theme="1"/>
            <rFont val="Calibri"/>
            <scheme val="minor"/>
          </rPr>
          <t>======
ID#AAABTc93qQ8
Thomas Trout    (2024-08-12 13:22:22)
Dry weight.  Harvest 10/25.</t>
        </r>
      </text>
    </comment>
  </commentList>
  <extLst>
    <ext xmlns:r="http://schemas.openxmlformats.org/officeDocument/2006/relationships" uri="GoogleSheetsCustomDataVersion2">
      <go:sheetsCustomData xmlns:go="http://customooxmlschemas.google.com/" r:id="rId1" roundtripDataSignature="AMtx7mgyaib0A15M2tFO4PjEnJIbn9pf8g=="/>
    </ext>
  </extLst>
</comments>
</file>

<file path=xl/comments8.xml><?xml version="1.0" encoding="utf-8"?>
<comments xmlns="http://schemas.openxmlformats.org/spreadsheetml/2006/main">
  <authors>
    <author/>
  </authors>
  <commentList>
    <comment ref="K22" authorId="0">
      <text>
        <r>
          <rPr>
            <sz val="11"/>
            <color theme="1"/>
            <rFont val="Calibri"/>
            <scheme val="minor"/>
          </rPr>
          <t>======
ID#AAABTc93qRw
TT    (2024-08-12 13:22:22)
no data</t>
        </r>
      </text>
    </comment>
  </commentList>
  <extLst>
    <ext xmlns:r="http://schemas.openxmlformats.org/officeDocument/2006/relationships" uri="GoogleSheetsCustomDataVersion2">
      <go:sheetsCustomData xmlns:go="http://customooxmlschemas.google.com/" r:id="rId1" roundtripDataSignature="AMtx7mjPIsXD6jyiP8/hEL96aeOc+s1SfQ=="/>
    </ext>
  </extLst>
</comments>
</file>

<file path=xl/sharedStrings.xml><?xml version="1.0" encoding="utf-8"?>
<sst xmlns="http://schemas.openxmlformats.org/spreadsheetml/2006/main" count="893" uniqueCount="321">
  <si>
    <t>LIRF 2011 Water Balance and Crop Data</t>
  </si>
  <si>
    <t>Data Descriptions</t>
  </si>
  <si>
    <t>General</t>
  </si>
  <si>
    <r>
      <rPr>
        <sz val="11"/>
        <color theme="1"/>
        <rFont val="Calibri"/>
      </rPr>
      <t>These data are from a limited irrigation field study conducted at the Limited Irrigation Research Farm (LIRF) NE of Greeley, CO (40</t>
    </r>
    <r>
      <rPr>
        <vertAlign val="superscript"/>
        <sz val="11"/>
        <color theme="1"/>
        <rFont val="Calibri"/>
      </rPr>
      <t>o</t>
    </r>
    <r>
      <rPr>
        <sz val="11"/>
        <color theme="1"/>
        <rFont val="Calibri"/>
      </rPr>
      <t xml:space="preserve"> 27'N,104</t>
    </r>
    <r>
      <rPr>
        <vertAlign val="superscript"/>
        <sz val="11"/>
        <color theme="1"/>
        <rFont val="Calibri"/>
      </rPr>
      <t>o</t>
    </r>
    <r>
      <rPr>
        <sz val="11"/>
        <color theme="1"/>
        <rFont val="Calibri"/>
      </rPr>
      <t xml:space="preserve"> 38' W, 1425 m ASL) by USDA-ARS WMRU.  Plot layout:  randomized block design with 4 replications and 6 irrigation treatments.  Plot size:  9 x 40 m with measurement from the center 4 rows.  Each year's plot was moved to a new (adjoining) field section in rotation following winter wheat.  Detailed information on methodology is given in the </t>
    </r>
    <r>
      <rPr>
        <u/>
        <sz val="11"/>
        <color theme="1"/>
        <rFont val="Calibri"/>
      </rPr>
      <t>Methodology</t>
    </r>
    <r>
      <rPr>
        <sz val="11"/>
        <color theme="1"/>
        <rFont val="Calibri"/>
      </rPr>
      <t xml:space="preserve"> file.</t>
    </r>
  </si>
  <si>
    <t>Worksheets</t>
  </si>
  <si>
    <r>
      <rPr>
        <b/>
        <i/>
        <sz val="11"/>
        <color theme="1"/>
        <rFont val="Calibri"/>
      </rPr>
      <t xml:space="preserve">Tmnt 1 </t>
    </r>
    <r>
      <rPr>
        <sz val="11"/>
        <color theme="1"/>
        <rFont val="Calibri"/>
      </rPr>
      <t>through</t>
    </r>
    <r>
      <rPr>
        <b/>
        <i/>
        <sz val="11"/>
        <color theme="1"/>
        <rFont val="Calibri"/>
      </rPr>
      <t xml:space="preserve"> Tmnt 6</t>
    </r>
    <r>
      <rPr>
        <sz val="11"/>
        <color theme="1"/>
        <rFont val="Calibri"/>
      </rPr>
      <t xml:space="preserve"> contains information about daily crop and waterbalance information for each of the 6 irrigation treatments during the growing season.  </t>
    </r>
    <r>
      <rPr>
        <b/>
        <i/>
        <sz val="11"/>
        <color theme="1"/>
        <rFont val="Calibri"/>
      </rPr>
      <t>Seasonal</t>
    </r>
    <r>
      <rPr>
        <sz val="11"/>
        <color theme="1"/>
        <rFont val="Calibri"/>
      </rPr>
      <t xml:space="preserve"> contains seasonal crop production and soil water field capacity data.  </t>
    </r>
    <r>
      <rPr>
        <b/>
        <i/>
        <sz val="11"/>
        <color theme="1"/>
        <rFont val="Calibri"/>
      </rPr>
      <t>CropLog</t>
    </r>
    <r>
      <rPr>
        <sz val="11"/>
        <color theme="1"/>
        <rFont val="Calibri"/>
      </rPr>
      <t xml:space="preserve"> lists management activities for the season.  </t>
    </r>
    <r>
      <rPr>
        <b/>
        <i/>
        <sz val="11"/>
        <color theme="1"/>
        <rFont val="Calibri"/>
      </rPr>
      <t>Chlorophyll Florescence</t>
    </r>
    <r>
      <rPr>
        <sz val="11"/>
        <color theme="1"/>
        <rFont val="Calibri"/>
      </rPr>
      <t xml:space="preserve"> includes supplimental data on crop photosynthesis</t>
    </r>
  </si>
  <si>
    <t>Tmnt 1 - Tmnt 6 (cropping and water balance worksheets)</t>
  </si>
  <si>
    <t>Cells</t>
  </si>
  <si>
    <t>Orange cells are field measured data.  Yellow cells with values are estimates (rooting depth), interpolations (canopy cover), or daily values generated by a water balance model.</t>
  </si>
  <si>
    <t>Parameter</t>
  </si>
  <si>
    <t>Column</t>
  </si>
  <si>
    <t>Description</t>
  </si>
  <si>
    <t>DOY</t>
  </si>
  <si>
    <t>A</t>
  </si>
  <si>
    <t>Day of Year</t>
  </si>
  <si>
    <t>Precip</t>
  </si>
  <si>
    <t>B</t>
  </si>
  <si>
    <t>Daily Precipitation (for hourly, see climate spreadsheet files).  Data collected by 3 on-site tipping bucket rain gauges, including CoAgMet GLY04 guage.  Value is the average of the three, or, average of 2 of the 3 if one was malfunctioning. (mm)</t>
  </si>
  <si>
    <t>Irrig</t>
  </si>
  <si>
    <t xml:space="preserve">C </t>
  </si>
  <si>
    <t>Amount of irrigation water applied to the treatment by surface drip irrigation to each row.  Measured by turbine meters and recorded each 20 min by CR1000. (mm)</t>
  </si>
  <si>
    <t>Soil water content</t>
  </si>
  <si>
    <t>E - K</t>
  </si>
  <si>
    <t>Volumetric soil water content measured in the center of each plot by Neutron Moisture Meter at 30 cm, 60 cm, and 90 cm, 120 cm, 150 cm, and 200 cm depths; and by portable TDR from 0 - 15 cm.  Values represent the average of 4 replications.  Measurements represent soil water content in the 0 - 15, 15 - 45, 45 - 75, 75 - 105, 105 - 135, 135 - 175, and 175 - 225 cm depth soil layers.  Only the top 4 layers are used in the maize water balance.</t>
  </si>
  <si>
    <t>L</t>
  </si>
  <si>
    <t>Growth Stage</t>
  </si>
  <si>
    <t>M</t>
  </si>
  <si>
    <t>Corn growth stage assessed visually based on criteria in Iowa State Univ guide (Abendroth, et al. 2011).</t>
  </si>
  <si>
    <t>Root Depth</t>
  </si>
  <si>
    <t>N</t>
  </si>
  <si>
    <t>Root Depth based on assumed root growth and broadly on measured soil water uptake depth.</t>
  </si>
  <si>
    <t>Canopy Cover</t>
  </si>
  <si>
    <t>O</t>
  </si>
  <si>
    <t>Canopy ground cover measured by  RGB camera image vertically from 6 m above the crop.</t>
  </si>
  <si>
    <t>LAI</t>
  </si>
  <si>
    <t>P</t>
  </si>
  <si>
    <t>Leaf Area Index, estimated by measuring length and average width of all leaves.  Only measured once in 2011 after R1.</t>
  </si>
  <si>
    <t>Height</t>
  </si>
  <si>
    <t>Q</t>
  </si>
  <si>
    <t>Measured crop height (cm)</t>
  </si>
  <si>
    <t>N Applied</t>
  </si>
  <si>
    <t>R</t>
  </si>
  <si>
    <t>Nitrate-N available in the upper root zone (0 - 60 cm) preplant (from soil sample analysis, listed on initial DOY), applied by sidedress at planting, and applied by fertigation through the irrigation water as Urea Ammonium Nitrate - 32%.  Does not include N in the irrigation water (25 ppm = 0.25 kg/ha per mm of irrigation applied).</t>
  </si>
  <si>
    <t>S</t>
  </si>
  <si>
    <t>ETr</t>
  </si>
  <si>
    <t>T</t>
  </si>
  <si>
    <t>Daily Reference Evapotranspiration as calculated by the hourly ASCE Standardized Penman Monteith equation for a tall reference crop (alfalfa) .  Data from CoAgMet GLY04 weather station, with minor QA/QC corrections.  Hourly data is available in the climate database.  (mm)</t>
  </si>
  <si>
    <t>Kcb</t>
  </si>
  <si>
    <t>U</t>
  </si>
  <si>
    <t>Basal crop coefficient for ASCE Standardized tall crop reference.  Initial and mid season (full cover) values  for maize were from Table 8.8 in Allen, etal. (2007).  Values were then adjusted for non-full canopy ground cover, Fc (assumed 80%) as Kcb = 0.15 + 1.01*Fc for 0&lt;Fc&lt;0.8.  The coefficient was then manually adjusted, as needed so that the water balance predicted soil water content matched the measured soil water content.</t>
  </si>
  <si>
    <t>Ks</t>
  </si>
  <si>
    <t>V</t>
  </si>
  <si>
    <t xml:space="preserve">Stress Coefficient, based on soil water deficit as calculated in FAO-56 (Allen et al., 1998).  Assumes Total Available Water = FC/2, and Readily Available Water = TAW/2.  For SWC&lt;RAW, Ks = (SWC - PWP)/RAW - PWP) = (SWC-FC/2)/(FC/4).  </t>
  </si>
  <si>
    <t>ETcb</t>
  </si>
  <si>
    <t>W</t>
  </si>
  <si>
    <t>"Basal" crop evapotranspiration, calculated as:  ETcb = Kcb*Ks*ETr. Represents crop transpiration plus diffusive soil evaporation through a non-wet soil surface.</t>
  </si>
  <si>
    <t>Evap</t>
  </si>
  <si>
    <t>X</t>
  </si>
  <si>
    <t>Soil Evaporation from a wet soil surface.  This was estimated for each precipitation or irrigation event as the total evaporable water (TEW in Allen etal., 1998) times the wetted sunlit soil surface area (wetted soil not covered by crop canopy or residue).  Assumptions: TEW = 12 mm, residue cover = 50%, residue effectiveness = 50%; soil surface wetted by drip irrigation (wetted width (fraction of 0.76m)) = 0.1*Irrig(mm)^0.5; evaporation occurs beginning on the day of precip or irrig up to the limit (1.0*ETr).  Models that assume irrigation events wet the whole soil surface may overestimate Evap from this drip irrigation trial.</t>
  </si>
  <si>
    <t>Deep Perc</t>
  </si>
  <si>
    <t>Y</t>
  </si>
  <si>
    <t>Deep percolation of water below the root zone.  Estimated as Prec or Irrig minus the calculated soil water deficit at the end of day of the event.</t>
  </si>
  <si>
    <t xml:space="preserve">ETc </t>
  </si>
  <si>
    <t>Z</t>
  </si>
  <si>
    <t>Daily crop Evapotranspiration:  the sum of ETcb + Evap.  This will overestimate daily ETc on the day of a Precip or Irrig event, because Evap is assumed to occur in one day, but closely matches the waterbalance-based ETc in the longer term (weekly, seasonally).  (mm)</t>
  </si>
  <si>
    <t>BREB ETc</t>
  </si>
  <si>
    <t>AA</t>
  </si>
  <si>
    <t>Daily ETc measured by Bowen Ratio Energy Balance instrumentation on an adjacent field managed similar to Tmnt 1 (if available).  (mm)</t>
  </si>
  <si>
    <t>AB</t>
  </si>
  <si>
    <t>Predicted Soil Water Deficit</t>
  </si>
  <si>
    <t>AC</t>
  </si>
  <si>
    <t>Daily Soil water deficit (field capacity - soil water content) for each treatment predicted by the water balance in the 105 cm soil profile (mm)</t>
  </si>
  <si>
    <t>Measured Soil Water Deficit</t>
  </si>
  <si>
    <t>AD</t>
  </si>
  <si>
    <t>Daily Soil water deficit (field capacity - soil water content) for each treatment (mean of 4 reps) measured by neutron moisture meter in the 105 cm soil profile (mm)</t>
  </si>
  <si>
    <t>AE</t>
  </si>
  <si>
    <t>Daily Soil water deficit (field capacity - soil water content) for each treatment predicted by the water balance in the active root zone (mm)</t>
  </si>
  <si>
    <t>AF</t>
  </si>
  <si>
    <t>Daily Soil water deficit (field capacity - soil water content) for each treatment (mean of 4 reps) measured by neutron moisture meter in the active root zone (mm)</t>
  </si>
  <si>
    <t>Seasonal</t>
  </si>
  <si>
    <t>Means and Standard Deviations (4 replications) by treatment and by individual plot values of crop parameters (plant population, maximum LAI, Biomass (above ground, dry weight), Harvest Index (measured on biomass samples), grain yield (normalized to 15.5% moisture content), grain yield (dry weight), grain 1000 seed weight (dry weight); and Soil Field Capacity by treatment and depth.</t>
  </si>
  <si>
    <t>CropLog</t>
  </si>
  <si>
    <t>Daily log of crop management events for the season including tillage, planting, fertilization, chemical application, crop condition, and weather conditions.</t>
  </si>
  <si>
    <t>Chlorphyll Florescense</t>
  </si>
  <si>
    <t>Photon Yield,  Y; Electron Transfer Rate, ETR; and Photosynthetically Active Radiation, PAR; for 3 treatments (1, 4, 5) for 10 dates in 2011.  Means and standard deviations of 40 measurements (10 measurements x 4 reps).</t>
  </si>
  <si>
    <t>References</t>
  </si>
  <si>
    <t>Abendroth, L.J, R W. Elmore, M.J.Boyer, and S.K.Marley.  2011.  Corn Growth and Development.  PMR1009. Iowa State Univ Extension.  Ames, IA.</t>
  </si>
  <si>
    <t>Allen, R.G., L.S. Pereira, D. Raes, and M. Smith.  1998.  Crop Evapotranspiration:  Guidelines for computing crop water requirements.  FAO Irrigation and Drainage Paper #56.  FAO, Rome.</t>
  </si>
  <si>
    <t>Allen, R.G., J.L Wright, W.O. Pruitt, L.S. Pereira, M.E. Jensen.  (2007) Water Requirements.  Ch 8 in G.J. Hoffman, R.G. Evans, M.E. Jensen, D.L. Martin, and R.L. Elliott (eds) Design and Operation of Farm Irrigation Systems (2nd Ed).  ASABE, St. Joseph, MI.</t>
  </si>
  <si>
    <t>LIRF 2011 Water Balance Data</t>
  </si>
  <si>
    <t>Water Inputs</t>
  </si>
  <si>
    <t>Soil Water Content (by depth increment in cm)</t>
  </si>
  <si>
    <t>Plant Parameters</t>
  </si>
  <si>
    <t>Soil Water Deficit (mm)</t>
  </si>
  <si>
    <t>0 - 15</t>
  </si>
  <si>
    <t>15 - 45</t>
  </si>
  <si>
    <t>45 - 75</t>
  </si>
  <si>
    <t>75 - 105</t>
  </si>
  <si>
    <t>105 - 135</t>
  </si>
  <si>
    <t>135 - 165</t>
  </si>
  <si>
    <t>165 - 200</t>
  </si>
  <si>
    <t>Growth</t>
  </si>
  <si>
    <t>Root</t>
  </si>
  <si>
    <t>Canopy</t>
  </si>
  <si>
    <t>0 - 1050 mm</t>
  </si>
  <si>
    <t>Active Root Zone</t>
  </si>
  <si>
    <t>mm</t>
  </si>
  <si>
    <t>%</t>
  </si>
  <si>
    <t>Stage</t>
  </si>
  <si>
    <t>Depth</t>
  </si>
  <si>
    <t>Cover</t>
  </si>
  <si>
    <t>cm</t>
  </si>
  <si>
    <t>Predicted</t>
  </si>
  <si>
    <t>DAS</t>
  </si>
  <si>
    <t>Planting</t>
  </si>
  <si>
    <t>Emergence</t>
  </si>
  <si>
    <t>R= Phase Reprotective</t>
  </si>
  <si>
    <t>V= Phase vegetative</t>
  </si>
  <si>
    <t>V4</t>
  </si>
  <si>
    <t>V5</t>
  </si>
  <si>
    <t>V7</t>
  </si>
  <si>
    <t>V8</t>
  </si>
  <si>
    <t>V11</t>
  </si>
  <si>
    <t>V12</t>
  </si>
  <si>
    <t>V15</t>
  </si>
  <si>
    <t>V16</t>
  </si>
  <si>
    <t>V17</t>
  </si>
  <si>
    <t>V19</t>
  </si>
  <si>
    <t>R1</t>
  </si>
  <si>
    <t>R2</t>
  </si>
  <si>
    <t>R3</t>
  </si>
  <si>
    <t>R4</t>
  </si>
  <si>
    <t>R4/R5</t>
  </si>
  <si>
    <t>R5</t>
  </si>
  <si>
    <t>R6</t>
  </si>
  <si>
    <t>Senesced</t>
  </si>
  <si>
    <t>Frost</t>
  </si>
  <si>
    <t>Harvest</t>
  </si>
  <si>
    <t>Cumulative</t>
  </si>
  <si>
    <t>Tmnt 2</t>
  </si>
  <si>
    <t>V6</t>
  </si>
  <si>
    <t>V10</t>
  </si>
  <si>
    <t>V13</t>
  </si>
  <si>
    <t>Tmnt 3</t>
  </si>
  <si>
    <t>Crop Water Use</t>
  </si>
  <si>
    <t>ETc</t>
  </si>
  <si>
    <t>kg/ha</t>
  </si>
  <si>
    <t>Measured</t>
  </si>
  <si>
    <t>V14</t>
  </si>
  <si>
    <t>Tmnt 4</t>
  </si>
  <si>
    <t>Tmnt 5</t>
  </si>
  <si>
    <t>V9</t>
  </si>
  <si>
    <t>V18</t>
  </si>
  <si>
    <t>R2/R3</t>
  </si>
  <si>
    <t>Tmnt 6</t>
  </si>
  <si>
    <t>Seasonal LIRF Plant Data 2011</t>
  </si>
  <si>
    <t>Soil Field Capacity (% by volume)</t>
  </si>
  <si>
    <t>(field capacity determined in the field approximately 24 hr after large irrigation or precipitation events)</t>
  </si>
  <si>
    <t>Treatment Means</t>
  </si>
  <si>
    <t>Plant</t>
  </si>
  <si>
    <t>Maximum</t>
  </si>
  <si>
    <t>Final</t>
  </si>
  <si>
    <t>Grain</t>
  </si>
  <si>
    <t>Tmnt</t>
  </si>
  <si>
    <t>Population</t>
  </si>
  <si>
    <t>Biomass</t>
  </si>
  <si>
    <t>Index</t>
  </si>
  <si>
    <t>Yield</t>
  </si>
  <si>
    <t>0 - 15 cm</t>
  </si>
  <si>
    <t>15 - 45 cm</t>
  </si>
  <si>
    <t>45 - 75 cm</t>
  </si>
  <si>
    <t>75 - 105 cm</t>
  </si>
  <si>
    <t>105 - 135 cm</t>
  </si>
  <si>
    <t>135 - 165 cm</t>
  </si>
  <si>
    <t>165 - 200 cm</t>
  </si>
  <si>
    <t>plants/ha</t>
  </si>
  <si>
    <t>Treatment Standard Deviations</t>
  </si>
  <si>
    <t>Biomass and Yield by Plot</t>
  </si>
  <si>
    <t>Soil Field Capacity (% by Volume) by Plot</t>
  </si>
  <si>
    <t>Block</t>
  </si>
  <si>
    <t>Plot</t>
  </si>
  <si>
    <t>C12</t>
  </si>
  <si>
    <t>C22</t>
  </si>
  <si>
    <t>C34</t>
  </si>
  <si>
    <t>C41</t>
  </si>
  <si>
    <t>C14</t>
  </si>
  <si>
    <t>C23</t>
  </si>
  <si>
    <t>C36</t>
  </si>
  <si>
    <t>C45</t>
  </si>
  <si>
    <t>C11</t>
  </si>
  <si>
    <t>C24</t>
  </si>
  <si>
    <t>C35</t>
  </si>
  <si>
    <t>C42</t>
  </si>
  <si>
    <t>C13</t>
  </si>
  <si>
    <t>C21</t>
  </si>
  <si>
    <t>C32</t>
  </si>
  <si>
    <t>C43</t>
  </si>
  <si>
    <t>C16</t>
  </si>
  <si>
    <t>C25</t>
  </si>
  <si>
    <t>C31</t>
  </si>
  <si>
    <t>C44</t>
  </si>
  <si>
    <t>C15</t>
  </si>
  <si>
    <t>C26</t>
  </si>
  <si>
    <t>C33</t>
  </si>
  <si>
    <t>C46</t>
  </si>
  <si>
    <t>Crop Events - 2011</t>
  </si>
  <si>
    <t>Date</t>
  </si>
  <si>
    <t>operation</t>
  </si>
  <si>
    <t>operation detail</t>
  </si>
  <si>
    <t>notes</t>
  </si>
  <si>
    <t>Sampling</t>
  </si>
  <si>
    <t>Soil Fertility</t>
  </si>
  <si>
    <t>Sampled Lirf blocks A, B, C, Bowen ration W and SW and Regensis for composited fertility samples.  For blk A, C, Bowen ratio areas sampled 0-8" (for N-P-K) and 8-36" for nitrates (corn and sunflowers); For blk B (beans) sampled 0-12" (N-P-K)</t>
  </si>
  <si>
    <t>Plant Corn</t>
  </si>
  <si>
    <t>Planted corn in Block C, and Regenesis; seeding population 35,000/ac; sidedressed fertilizer 30 lb/ac N and 40 lb/ac P.</t>
  </si>
  <si>
    <t>Fertilizer</t>
  </si>
  <si>
    <t>Sidedress</t>
  </si>
  <si>
    <t>Sidedressed fertilizer at planting: 30 lb/ac N (34 kg/ha) and 40 lb/ac P (45 kg/ha).  Mix of 32-0-0 and 10-34-0 created by Lucerne Inc.</t>
  </si>
  <si>
    <t>Herbicide</t>
  </si>
  <si>
    <t>Preemergence</t>
  </si>
  <si>
    <t>Applied Bicep Lite 1qt/ac + Powermax 33 oz/ac</t>
  </si>
  <si>
    <t>Irrigation</t>
  </si>
  <si>
    <t>Installation</t>
  </si>
  <si>
    <t>Drip tubing installed in Block C (Corn)</t>
  </si>
  <si>
    <t>Drip</t>
  </si>
  <si>
    <t>Applied first irrigation to corn for herbicide incorporation.  28.7, 28.7, 28.7, 28.7, 28.9, 29 mm.</t>
  </si>
  <si>
    <t>Rainfall</t>
  </si>
  <si>
    <t>32 mm rainfall</t>
  </si>
  <si>
    <t>16 mm rainfall</t>
  </si>
  <si>
    <t>15 mm rainfall</t>
  </si>
  <si>
    <t>17 mm rainfall</t>
  </si>
  <si>
    <t>7 mm rainfall</t>
  </si>
  <si>
    <t>6 mm rainfall</t>
  </si>
  <si>
    <t>Applied fifth irrigation to wheat. Four treatments 51, 30, 15, 15, 0, 0 mm. Applied even irrigation to corn, all treatments 6 mm.</t>
  </si>
  <si>
    <t>Corn Emergence</t>
  </si>
  <si>
    <t>Corn emerged following rainfall</t>
  </si>
  <si>
    <t>Postemergence</t>
  </si>
  <si>
    <t>Applied Powermax 33oz/ac to control volunteer wheat</t>
  </si>
  <si>
    <t>Soil Moisture</t>
  </si>
  <si>
    <t>Access tubes installed in Blk C, corn.  Blk C cointains 36 access tubes.  24 main plot access tubes and 12 MCP access tubes.  Calibration readings were taken in Blk C, corn, at plot ID locations; C12, C14, C22, C26, C46.</t>
  </si>
  <si>
    <t>NP and TDR in Blk C, corn.  Measurements were taken at main plot access tube locations and MCP access tube locations.</t>
  </si>
  <si>
    <t>8 mm rainfall</t>
  </si>
  <si>
    <t>Corn at V4</t>
  </si>
  <si>
    <t>Reflectance, Light Bar</t>
  </si>
  <si>
    <t>Reflectance data and light bar talken in Corn and Wheat as well as images; Corn growth stage and plant height taken</t>
  </si>
  <si>
    <t>5 mm rainfall</t>
  </si>
  <si>
    <t>Even irrigation applied to corn to suplement rainfall, 2.5 mm to everything.</t>
  </si>
  <si>
    <t>Corn V5</t>
  </si>
  <si>
    <t>Even irrigation applied to corn, 15 mm to everything.</t>
  </si>
  <si>
    <t>V6 to V7</t>
  </si>
  <si>
    <t>Corn V6 to 7</t>
  </si>
  <si>
    <t>First treatment irrigation application to corn, 30, 20, 21, 15, 10, 10 mm.</t>
  </si>
  <si>
    <t>30,20,21,15,10,10 mm</t>
  </si>
  <si>
    <t>Fertigation</t>
  </si>
  <si>
    <t>Applied 10 gal Soln 32 (12 lb/ac N; 13.5 kg/ha) to all corn tmnts in irrigation water.  Target was 20 lb/ac.</t>
  </si>
  <si>
    <t>Applied Powermax 33 oz/ac</t>
  </si>
  <si>
    <t>Corn V8</t>
  </si>
  <si>
    <t>Sunflower irrigation even 15 mm to all treatments.  Corn irrigation 30, 20, 16, 12, 0, 0 mm.</t>
  </si>
  <si>
    <t>V9 to V11</t>
  </si>
  <si>
    <t>Corn treatment 5 at V9, treatments 2, 3, 4, 6 at V10, and treatment 1 at V11</t>
  </si>
  <si>
    <t>Corn Irrigation 30, 20, 15, 10, 0, 0 mm.</t>
  </si>
  <si>
    <t>Applied 17 gal Soln 32 to Corn tmns 1 - 4 plus border in irrigation water:  31 lb/ac (35 kg/ha)</t>
  </si>
  <si>
    <t>V10 to V12</t>
  </si>
  <si>
    <t>Corn treatment 5 at V10, treatments 2, 3, 4, 6 at V11, and treatment 1 at V12</t>
  </si>
  <si>
    <t>Irrigation to corn.  Entered incorrect amounts into Loggernet program.  Actual irrigation amounts did not match target irrigation amounts. Actual were:  35, 30, 35, 23, 17, 3 mm.</t>
  </si>
  <si>
    <t>Applied 17 gal Soln 32 to Corn tmnts 1 - 5 plus border in irrigation water:  26 lb/ac (29 kg/ha)</t>
  </si>
  <si>
    <t>V11 to V15</t>
  </si>
  <si>
    <t>Corn treatment 5 at V11, treatments 4, 6 at V12, treatments 2, 3 at V 13, and treatment 1 at V15</t>
  </si>
  <si>
    <t>V12 to V16</t>
  </si>
  <si>
    <t>Treatment 5 at V12, treatment 6 at V13, treatment 3, 4 at V14, treatment 2 at V15, trmnt 1 at V16</t>
  </si>
  <si>
    <t>Insecticide</t>
  </si>
  <si>
    <t>Aerial App.</t>
  </si>
  <si>
    <t>Applied Oberon4sc 4.5 oz/ac + Sniper 5 oz/ac + Bond Max 1 pt/ac + LI 700 0.15pt/ac</t>
  </si>
  <si>
    <t>Irrigation to beans and corn.  Beans 28, 24, 20, 23, 20, 15 mm. Corn 40, 30, 18, 22, 18, 12 mm.</t>
  </si>
  <si>
    <t>Applied 13 gal Soln 32 (17 lb/ac N; 19 kg/ha) to all corn treatments in irrigation water.  Intended application was 16 gal; however, timer ran fast.</t>
  </si>
  <si>
    <t>V13 to V17</t>
  </si>
  <si>
    <t>Trtmnts 5, 6 at V13, trtmnts 3, 4, at V15, trtmnt 2 at V16, trtmnt 1 at V17</t>
  </si>
  <si>
    <t>V14 to V19</t>
  </si>
  <si>
    <t>trtmnt 6 at V14, trtmnt 5 at V15, trtmnt 3, 4 at V17, trtmnt 1, 2 at V19</t>
  </si>
  <si>
    <t>Irrigated corn 35, 30, 24, 27, 22, 18</t>
  </si>
  <si>
    <t>Applied 27 gal, 35 lb/ac in irrigation water to all treatments.</t>
  </si>
  <si>
    <t>V18 to R1</t>
  </si>
  <si>
    <t>trtmnt 5 at V18, trtmnt 4 at V19, others at R1</t>
  </si>
  <si>
    <t>14 mm</t>
  </si>
  <si>
    <t>5 mm</t>
  </si>
  <si>
    <t>Corn irrigation 23, 19, 10, 15, 9, 5</t>
  </si>
  <si>
    <t>All at R1</t>
  </si>
  <si>
    <t>Corn 30, 27, 20, 22, 16, 12</t>
  </si>
  <si>
    <t>R1-R2</t>
  </si>
  <si>
    <t>3, 4, and 5 at R1, trtmnts 1, 2, 6 at R2</t>
  </si>
  <si>
    <t>All at R2 except trtmnt 5 ,R1</t>
  </si>
  <si>
    <t>Corn 40, 35, 28, 30, 22, 19</t>
  </si>
  <si>
    <t>R2-R3</t>
  </si>
  <si>
    <t>1 and 2 at R3,  rest at R2</t>
  </si>
  <si>
    <t>All at R3, trtmnt 5 between R2 and R3</t>
  </si>
  <si>
    <t>Corn Irrigation 25, 24, 17, 20, 15, 12</t>
  </si>
  <si>
    <t>Corn 35, 28, 24, 21, 16, 12</t>
  </si>
  <si>
    <t>R3 to R5</t>
  </si>
  <si>
    <t>Mixed across the block, treatments 1-5 at R3 and R4.  Treatment 6 R5</t>
  </si>
  <si>
    <t>Corn 30, 25, 21, 18, 12, 0</t>
  </si>
  <si>
    <t>Senescence</t>
  </si>
  <si>
    <t>low water corn about 15% senesced; high water fully green -from photos.</t>
  </si>
  <si>
    <t>NP in Blk C, corn.  Measurements were taken at main plot access tube locations and MCP access tube locations.  No TDR data.</t>
  </si>
  <si>
    <t>Acid Injection</t>
  </si>
  <si>
    <t>Acid injection (hydrochloric - 32%) to clean drip tubing in Blk C corn.</t>
  </si>
  <si>
    <t>Corn fully senesced - from photos</t>
  </si>
  <si>
    <t>Blk C, Corn.  Measurements were taken at main plot access tube locations in Blk C, No MCP plot readings.</t>
  </si>
  <si>
    <t>First frost - 3 deg C from GLY04 temp data</t>
  </si>
  <si>
    <t>Harvest corn yield plots, Blk C. Hand harvested 4R x 50' (Row5,6,7,8). Threshed with Wintersteiger Classic.  Grain weighed at LIRF. 1.75 kg subsamples taken to lab where TW and MC measured with GAC 2000 in Plant Physiology lab</t>
  </si>
  <si>
    <t>Plot Yield Harvest</t>
  </si>
  <si>
    <t>Harvest corn yields plots</t>
  </si>
  <si>
    <t>Hard frost,  - 9 deg C according to GLY04 weather station</t>
  </si>
  <si>
    <t>NP in Blk C, Corn.  Measurements were taken at main plot access tube locations and MCP access tube locations in Blk C.</t>
  </si>
  <si>
    <t>NP and TDR in Blk C, corn. Measurements were taken at main plot access tube locations and MCP access tube locations.</t>
  </si>
  <si>
    <t>Chlorophyll Fluorescence LIRF Maize 2011</t>
  </si>
  <si>
    <t>Photon Yield, Y</t>
  </si>
  <si>
    <t>Mean</t>
  </si>
  <si>
    <t>StDev</t>
  </si>
  <si>
    <t>Electron Transfer Rate, ETR</t>
  </si>
  <si>
    <t>Photosynthetically Active Radiation, PAR</t>
  </si>
  <si>
    <t>canopy Cover</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</si>
</sst>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 %"/>
    <numFmt numFmtId="166" formatCode="_(* #,##0_);_(* \(#,##0\);_(* \-??_);_(@_)"/>
    <numFmt numFmtId="167" formatCode="0.000"/>
    <numFmt numFmtId="168" formatCode="d/m/yyyy"/>
  </numFmts>
  <fonts count="16" x14ac:knownFonts="1">
    <font>
      <sz val="11"/>
      <color theme="1"/>
      <name val="Calibri"/>
      <scheme val="minor"/>
    </font>
    <font>
      <b/>
      <sz val="11"/>
      <color theme="1"/>
      <name val="Calibri"/>
    </font>
    <font>
      <sz val="11"/>
      <color theme="1"/>
      <name val="Calibri"/>
    </font>
    <font>
      <b/>
      <i/>
      <sz val="11"/>
      <color theme="1"/>
      <name val="Calibri"/>
    </font>
    <font>
      <sz val="10"/>
      <color theme="1"/>
      <name val="Arial"/>
    </font>
    <font>
      <b/>
      <sz val="12"/>
      <color theme="1"/>
      <name val="Calibri"/>
    </font>
    <font>
      <sz val="11"/>
      <color rgb="FFFF0000"/>
      <name val="Calibri"/>
    </font>
    <font>
      <b/>
      <sz val="11"/>
      <color rgb="FFFF0000"/>
      <name val="Calibri"/>
    </font>
    <font>
      <i/>
      <sz val="11"/>
      <color rgb="FFFF0000"/>
      <name val="Calibri"/>
    </font>
    <font>
      <i/>
      <sz val="11"/>
      <color theme="1"/>
      <name val="Calibri"/>
    </font>
    <font>
      <sz val="11"/>
      <color theme="1"/>
      <name val="Calibri"/>
      <scheme val="minor"/>
    </font>
    <font>
      <b/>
      <sz val="14"/>
      <color theme="1"/>
      <name val="Calibri"/>
    </font>
    <font>
      <sz val="10"/>
      <color rgb="FF000000"/>
      <name val="Arial"/>
    </font>
    <font>
      <vertAlign val="superscript"/>
      <sz val="11"/>
      <color theme="1"/>
      <name val="Calibri"/>
    </font>
    <font>
      <u/>
      <sz val="11"/>
      <color theme="1"/>
      <name val="Calibri"/>
    </font>
    <font>
      <sz val="11"/>
      <color rgb="FFFF0000"/>
      <name val="Calibri"/>
      <family val="2"/>
    </font>
  </fonts>
  <fills count="13">
    <fill>
      <patternFill patternType="none"/>
    </fill>
    <fill>
      <patternFill patternType="gray125"/>
    </fill>
    <fill>
      <patternFill patternType="solid">
        <fgColor rgb="FF92D050"/>
        <bgColor rgb="FF92D050"/>
      </patternFill>
    </fill>
    <fill>
      <patternFill patternType="solid">
        <fgColor theme="6"/>
        <bgColor theme="6"/>
      </patternFill>
    </fill>
    <fill>
      <patternFill patternType="solid">
        <fgColor rgb="FFFF0000"/>
        <bgColor rgb="FFFF0000"/>
      </patternFill>
    </fill>
    <fill>
      <patternFill patternType="solid">
        <fgColor rgb="FFFFFFCC"/>
        <bgColor rgb="FFFFFFCC"/>
      </patternFill>
    </fill>
    <fill>
      <patternFill patternType="solid">
        <fgColor rgb="FFFABF8F"/>
        <bgColor rgb="FFFABF8F"/>
      </patternFill>
    </fill>
    <fill>
      <patternFill patternType="solid">
        <fgColor rgb="FFFBD4B4"/>
        <bgColor rgb="FFFBD4B4"/>
      </patternFill>
    </fill>
    <fill>
      <patternFill patternType="solid">
        <fgColor theme="7"/>
        <bgColor theme="7"/>
      </patternFill>
    </fill>
    <fill>
      <patternFill patternType="solid">
        <fgColor rgb="FFAFAFF9"/>
        <bgColor rgb="FFAFAFF9"/>
      </patternFill>
    </fill>
    <fill>
      <patternFill patternType="solid">
        <fgColor rgb="FFFFCC99"/>
        <bgColor rgb="FFFFCC99"/>
      </patternFill>
    </fill>
    <fill>
      <patternFill patternType="solid">
        <fgColor rgb="FFD8D8D8"/>
        <bgColor rgb="FFD8D8D8"/>
      </patternFill>
    </fill>
    <fill>
      <patternFill patternType="solid">
        <fgColor rgb="FFC0C0C0"/>
        <bgColor rgb="FFC0C0C0"/>
      </patternFill>
    </fill>
  </fills>
  <borders count="24">
    <border>
      <left/>
      <right/>
      <top/>
      <bottom/>
      <diagonal/>
    </border>
    <border>
      <left/>
      <right/>
      <top/>
      <bottom/>
      <diagonal/>
    </border>
    <border>
      <left style="thin">
        <color rgb="FF000000"/>
      </left>
      <right/>
      <top/>
      <bottom/>
      <diagonal/>
    </border>
    <border>
      <left style="thin">
        <color rgb="FF000000"/>
      </left>
      <right/>
      <top/>
      <bottom/>
      <diagonal/>
    </border>
    <border>
      <left style="thin">
        <color rgb="FF000000"/>
      </left>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top/>
      <bottom style="thin">
        <color rgb="FF000000"/>
      </bottom>
      <diagonal/>
    </border>
    <border>
      <left style="thin">
        <color rgb="FFC0C0C0"/>
      </left>
      <right style="thin">
        <color rgb="FFC0C0C0"/>
      </right>
      <top style="thin">
        <color rgb="FFC0C0C0"/>
      </top>
      <bottom style="thin">
        <color rgb="FFC0C0C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6">
    <xf numFmtId="0" fontId="0" fillId="0" borderId="0" xfId="0" applyFont="1" applyAlignment="1"/>
    <xf numFmtId="0" fontId="1" fillId="0" borderId="0" xfId="0" applyFont="1" applyAlignment="1">
      <alignment horizontal="left" vertical="top"/>
    </xf>
    <xf numFmtId="0" fontId="2" fillId="0" borderId="0" xfId="0" applyFont="1" applyAlignment="1">
      <alignment horizontal="left" vertical="top"/>
    </xf>
    <xf numFmtId="49" fontId="2" fillId="0" borderId="0" xfId="0" applyNumberFormat="1" applyFont="1" applyAlignment="1">
      <alignment horizontal="left" vertical="top" wrapText="1"/>
    </xf>
    <xf numFmtId="49" fontId="3" fillId="0" borderId="0" xfId="0" applyNumberFormat="1" applyFont="1" applyAlignment="1">
      <alignment horizontal="left" vertical="top" wrapText="1"/>
    </xf>
    <xf numFmtId="0" fontId="3" fillId="0" borderId="0" xfId="0" applyFont="1" applyAlignment="1">
      <alignment horizontal="left" vertical="top"/>
    </xf>
    <xf numFmtId="0" fontId="3" fillId="0" borderId="0" xfId="0" applyFont="1" applyAlignment="1">
      <alignment horizontal="left" vertical="top" wrapText="1"/>
    </xf>
    <xf numFmtId="0" fontId="2" fillId="0" borderId="0" xfId="0" applyFont="1" applyAlignment="1">
      <alignment horizontal="left" vertical="top" wrapText="1"/>
    </xf>
    <xf numFmtId="0" fontId="2" fillId="0" borderId="0" xfId="0" applyFont="1" applyAlignment="1">
      <alignment vertical="top" wrapText="1"/>
    </xf>
    <xf numFmtId="0" fontId="4" fillId="0" borderId="0" xfId="0" applyFont="1" applyAlignment="1">
      <alignment horizontal="left" vertical="top" wrapText="1"/>
    </xf>
    <xf numFmtId="0" fontId="2" fillId="0" borderId="0" xfId="0" applyFont="1" applyAlignment="1">
      <alignment vertical="top"/>
    </xf>
    <xf numFmtId="0" fontId="5" fillId="0" borderId="0" xfId="0" applyFont="1"/>
    <xf numFmtId="0" fontId="6" fillId="2" borderId="1" xfId="0" applyFont="1" applyFill="1" applyBorder="1"/>
    <xf numFmtId="0" fontId="7" fillId="3" borderId="2" xfId="0" applyFont="1" applyFill="1" applyBorder="1"/>
    <xf numFmtId="0" fontId="6" fillId="3" borderId="1" xfId="0" applyFont="1" applyFill="1" applyBorder="1"/>
    <xf numFmtId="0" fontId="1" fillId="0" borderId="3" xfId="0" applyFont="1" applyBorder="1"/>
    <xf numFmtId="0" fontId="7" fillId="2" borderId="2" xfId="0" applyFont="1" applyFill="1" applyBorder="1"/>
    <xf numFmtId="0" fontId="2" fillId="0" borderId="0" xfId="0" applyFont="1" applyAlignment="1">
      <alignment horizontal="right"/>
    </xf>
    <xf numFmtId="0" fontId="6" fillId="0" borderId="3" xfId="0" applyFont="1" applyBorder="1" applyAlignment="1">
      <alignment horizontal="right"/>
    </xf>
    <xf numFmtId="0" fontId="6" fillId="0" borderId="0" xfId="0" applyFont="1" applyAlignment="1">
      <alignment horizontal="right"/>
    </xf>
    <xf numFmtId="0" fontId="2" fillId="0" borderId="3" xfId="0" applyFont="1" applyBorder="1" applyAlignment="1">
      <alignment horizontal="right"/>
    </xf>
    <xf numFmtId="0" fontId="2" fillId="0" borderId="3" xfId="0" applyFont="1" applyBorder="1" applyAlignment="1">
      <alignment horizontal="center"/>
    </xf>
    <xf numFmtId="0" fontId="6" fillId="2" borderId="2" xfId="0" applyFont="1" applyFill="1" applyBorder="1" applyAlignment="1">
      <alignment horizontal="center"/>
    </xf>
    <xf numFmtId="0" fontId="6" fillId="2" borderId="2" xfId="0" applyFont="1" applyFill="1" applyBorder="1" applyAlignment="1">
      <alignment horizontal="left"/>
    </xf>
    <xf numFmtId="0" fontId="2" fillId="0" borderId="3" xfId="0" applyFont="1" applyBorder="1" applyAlignment="1">
      <alignment horizontal="left"/>
    </xf>
    <xf numFmtId="0" fontId="8" fillId="0" borderId="4" xfId="0" applyFont="1" applyBorder="1" applyAlignment="1">
      <alignment horizontal="right"/>
    </xf>
    <xf numFmtId="0" fontId="8" fillId="0" borderId="0" xfId="0" applyFont="1" applyAlignment="1">
      <alignment horizontal="right"/>
    </xf>
    <xf numFmtId="0" fontId="2" fillId="0" borderId="4" xfId="0" applyFont="1" applyBorder="1" applyAlignment="1">
      <alignment horizontal="right"/>
    </xf>
    <xf numFmtId="0" fontId="2" fillId="0" borderId="4" xfId="0" applyFont="1" applyBorder="1" applyAlignment="1">
      <alignment horizontal="center"/>
    </xf>
    <xf numFmtId="0" fontId="6" fillId="2" borderId="5" xfId="0" applyFont="1" applyFill="1" applyBorder="1" applyAlignment="1">
      <alignment horizontal="center"/>
    </xf>
    <xf numFmtId="0" fontId="6" fillId="2" borderId="5" xfId="0" applyFont="1" applyFill="1" applyBorder="1" applyAlignment="1">
      <alignment horizontal="right"/>
    </xf>
    <xf numFmtId="0" fontId="7" fillId="2" borderId="1" xfId="0" applyFont="1" applyFill="1" applyBorder="1"/>
    <xf numFmtId="0" fontId="2" fillId="0" borderId="6" xfId="0" applyFont="1" applyBorder="1"/>
    <xf numFmtId="164" fontId="6" fillId="4" borderId="6" xfId="0" applyNumberFormat="1" applyFont="1" applyFill="1" applyBorder="1"/>
    <xf numFmtId="164" fontId="2" fillId="0" borderId="6" xfId="0" applyNumberFormat="1" applyFont="1" applyBorder="1"/>
    <xf numFmtId="0" fontId="6" fillId="2" borderId="6" xfId="0" applyFont="1" applyFill="1" applyBorder="1"/>
    <xf numFmtId="165" fontId="6" fillId="2" borderId="6" xfId="0" applyNumberFormat="1" applyFont="1" applyFill="1" applyBorder="1"/>
    <xf numFmtId="164" fontId="6" fillId="2" borderId="6" xfId="0" applyNumberFormat="1" applyFont="1" applyFill="1" applyBorder="1"/>
    <xf numFmtId="164" fontId="2" fillId="5" borderId="6" xfId="0" applyNumberFormat="1" applyFont="1" applyFill="1" applyBorder="1"/>
    <xf numFmtId="164" fontId="6" fillId="3" borderId="6" xfId="0" applyNumberFormat="1" applyFont="1" applyFill="1" applyBorder="1"/>
    <xf numFmtId="0" fontId="2" fillId="6" borderId="6" xfId="0" applyFont="1" applyFill="1" applyBorder="1"/>
    <xf numFmtId="164" fontId="2" fillId="0" borderId="0" xfId="0" applyNumberFormat="1" applyFont="1"/>
    <xf numFmtId="0" fontId="2" fillId="0" borderId="6" xfId="0" applyFont="1" applyBorder="1" applyAlignment="1">
      <alignment horizontal="center"/>
    </xf>
    <xf numFmtId="164" fontId="2" fillId="7" borderId="6" xfId="0" applyNumberFormat="1" applyFont="1" applyFill="1" applyBorder="1"/>
    <xf numFmtId="0" fontId="1" fillId="8" borderId="6" xfId="0" applyFont="1" applyFill="1" applyBorder="1"/>
    <xf numFmtId="0" fontId="2" fillId="6" borderId="6" xfId="0" applyFont="1" applyFill="1" applyBorder="1" applyAlignment="1">
      <alignment horizontal="center"/>
    </xf>
    <xf numFmtId="1" fontId="6" fillId="2" borderId="6" xfId="0" applyNumberFormat="1" applyFont="1" applyFill="1" applyBorder="1"/>
    <xf numFmtId="0" fontId="2" fillId="6" borderId="1" xfId="0" applyFont="1" applyFill="1" applyBorder="1"/>
    <xf numFmtId="164" fontId="6" fillId="2" borderId="1" xfId="0" applyNumberFormat="1" applyFont="1" applyFill="1" applyBorder="1"/>
    <xf numFmtId="0" fontId="1" fillId="0" borderId="0" xfId="0" applyFont="1"/>
    <xf numFmtId="1" fontId="7" fillId="3" borderId="1" xfId="0" applyNumberFormat="1" applyFont="1" applyFill="1" applyBorder="1"/>
    <xf numFmtId="2" fontId="1" fillId="0" borderId="0" xfId="0" applyNumberFormat="1" applyFont="1"/>
    <xf numFmtId="1" fontId="7" fillId="2" borderId="1" xfId="0" applyNumberFormat="1" applyFont="1" applyFill="1" applyBorder="1"/>
    <xf numFmtId="164" fontId="2" fillId="6" borderId="6" xfId="0" applyNumberFormat="1" applyFont="1" applyFill="1" applyBorder="1"/>
    <xf numFmtId="0" fontId="1" fillId="3" borderId="2" xfId="0" applyFont="1" applyFill="1" applyBorder="1"/>
    <xf numFmtId="0" fontId="9" fillId="0" borderId="4" xfId="0" applyFont="1" applyBorder="1" applyAlignment="1">
      <alignment horizontal="right"/>
    </xf>
    <xf numFmtId="0" fontId="9" fillId="0" borderId="0" xfId="0" applyFont="1" applyAlignment="1">
      <alignment horizontal="right"/>
    </xf>
    <xf numFmtId="0" fontId="1" fillId="3" borderId="1" xfId="0" applyFont="1" applyFill="1" applyBorder="1"/>
    <xf numFmtId="0" fontId="2" fillId="5" borderId="6" xfId="0" applyFont="1" applyFill="1" applyBorder="1"/>
    <xf numFmtId="165" fontId="2" fillId="5" borderId="6" xfId="0" applyNumberFormat="1" applyFont="1" applyFill="1" applyBorder="1"/>
    <xf numFmtId="0" fontId="2" fillId="4" borderId="1" xfId="0" applyFont="1" applyFill="1" applyBorder="1"/>
    <xf numFmtId="0" fontId="2" fillId="9" borderId="6" xfId="0" applyFont="1" applyFill="1" applyBorder="1"/>
    <xf numFmtId="164" fontId="2" fillId="9" borderId="6" xfId="0" applyNumberFormat="1" applyFont="1" applyFill="1" applyBorder="1"/>
    <xf numFmtId="165" fontId="2" fillId="9" borderId="6" xfId="0" applyNumberFormat="1" applyFont="1" applyFill="1" applyBorder="1"/>
    <xf numFmtId="0" fontId="2" fillId="9" borderId="1" xfId="0" applyFont="1" applyFill="1" applyBorder="1"/>
    <xf numFmtId="0" fontId="2" fillId="3" borderId="1" xfId="0" applyFont="1" applyFill="1" applyBorder="1"/>
    <xf numFmtId="164" fontId="2" fillId="10" borderId="6" xfId="0" applyNumberFormat="1" applyFont="1" applyFill="1" applyBorder="1"/>
    <xf numFmtId="165" fontId="2" fillId="10" borderId="6" xfId="0" applyNumberFormat="1" applyFont="1" applyFill="1" applyBorder="1"/>
    <xf numFmtId="1" fontId="2" fillId="7" borderId="6" xfId="0" applyNumberFormat="1" applyFont="1" applyFill="1" applyBorder="1"/>
    <xf numFmtId="165" fontId="2" fillId="6" borderId="6" xfId="0" applyNumberFormat="1" applyFont="1" applyFill="1" applyBorder="1"/>
    <xf numFmtId="0" fontId="1" fillId="7" borderId="1" xfId="0" applyFont="1" applyFill="1" applyBorder="1"/>
    <xf numFmtId="1" fontId="1" fillId="0" borderId="0" xfId="0" applyNumberFormat="1" applyFont="1"/>
    <xf numFmtId="0" fontId="2" fillId="0" borderId="7" xfId="0" applyFont="1" applyBorder="1"/>
    <xf numFmtId="0" fontId="2" fillId="0" borderId="7" xfId="0" applyFont="1" applyBorder="1" applyAlignment="1">
      <alignment horizontal="right"/>
    </xf>
    <xf numFmtId="0" fontId="2" fillId="0" borderId="8" xfId="0" applyFont="1" applyBorder="1"/>
    <xf numFmtId="0" fontId="2" fillId="0" borderId="9" xfId="0" applyFont="1" applyBorder="1" applyAlignment="1">
      <alignment horizontal="right"/>
    </xf>
    <xf numFmtId="0" fontId="9" fillId="0" borderId="4" xfId="0" applyFont="1" applyBorder="1" applyAlignment="1">
      <alignment horizontal="center"/>
    </xf>
    <xf numFmtId="0" fontId="9" fillId="0" borderId="3" xfId="0" applyFont="1" applyBorder="1" applyAlignment="1">
      <alignment horizontal="center"/>
    </xf>
    <xf numFmtId="1" fontId="2" fillId="6" borderId="6" xfId="0" applyNumberFormat="1" applyFont="1" applyFill="1" applyBorder="1"/>
    <xf numFmtId="2" fontId="2" fillId="10" borderId="6" xfId="0" applyNumberFormat="1" applyFont="1" applyFill="1" applyBorder="1"/>
    <xf numFmtId="2" fontId="2" fillId="5" borderId="6" xfId="0" applyNumberFormat="1" applyFont="1" applyFill="1" applyBorder="1"/>
    <xf numFmtId="1" fontId="2" fillId="5" borderId="6" xfId="0" applyNumberFormat="1" applyFont="1" applyFill="1" applyBorder="1"/>
    <xf numFmtId="2" fontId="2" fillId="0" borderId="0" xfId="0" applyNumberFormat="1" applyFont="1"/>
    <xf numFmtId="164" fontId="2" fillId="0" borderId="10" xfId="0" applyNumberFormat="1" applyFont="1" applyBorder="1"/>
    <xf numFmtId="164" fontId="2" fillId="0" borderId="11" xfId="0" applyNumberFormat="1" applyFont="1" applyBorder="1"/>
    <xf numFmtId="1" fontId="2" fillId="0" borderId="0" xfId="0" applyNumberFormat="1" applyFont="1"/>
    <xf numFmtId="0" fontId="2" fillId="11" borderId="1" xfId="0" applyFont="1" applyFill="1" applyBorder="1"/>
    <xf numFmtId="0" fontId="9" fillId="0" borderId="0" xfId="0" applyFont="1"/>
    <xf numFmtId="0" fontId="10" fillId="0" borderId="0" xfId="0" applyFont="1"/>
    <xf numFmtId="0" fontId="2" fillId="0" borderId="0" xfId="0" applyFont="1" applyAlignment="1">
      <alignment horizontal="left"/>
    </xf>
    <xf numFmtId="166" fontId="2" fillId="0" borderId="0" xfId="0" applyNumberFormat="1" applyFont="1"/>
    <xf numFmtId="0" fontId="2" fillId="0" borderId="0" xfId="0" applyFont="1" applyAlignment="1">
      <alignment horizontal="center"/>
    </xf>
    <xf numFmtId="167" fontId="2" fillId="0" borderId="0" xfId="0" applyNumberFormat="1" applyFont="1"/>
    <xf numFmtId="0" fontId="4" fillId="0" borderId="0" xfId="0" applyFont="1" applyAlignment="1">
      <alignment horizontal="center"/>
    </xf>
    <xf numFmtId="1" fontId="4" fillId="0" borderId="0" xfId="0" applyNumberFormat="1" applyFont="1" applyAlignment="1">
      <alignment horizontal="right"/>
    </xf>
    <xf numFmtId="2" fontId="2" fillId="0" borderId="0" xfId="0" applyNumberFormat="1" applyFont="1" applyAlignment="1">
      <alignment horizontal="right"/>
    </xf>
    <xf numFmtId="2" fontId="4" fillId="0" borderId="0" xfId="0" applyNumberFormat="1" applyFont="1" applyAlignment="1">
      <alignment horizontal="right"/>
    </xf>
    <xf numFmtId="1" fontId="2" fillId="0" borderId="0" xfId="0" applyNumberFormat="1" applyFont="1" applyAlignment="1">
      <alignment horizontal="right"/>
    </xf>
    <xf numFmtId="164" fontId="4" fillId="0" borderId="0" xfId="0" applyNumberFormat="1" applyFont="1"/>
    <xf numFmtId="0" fontId="2" fillId="0" borderId="12" xfId="0" applyFont="1" applyBorder="1" applyAlignment="1">
      <alignment horizontal="center"/>
    </xf>
    <xf numFmtId="0" fontId="4" fillId="0" borderId="12" xfId="0" applyFont="1" applyBorder="1" applyAlignment="1">
      <alignment horizontal="center"/>
    </xf>
    <xf numFmtId="1" fontId="4" fillId="0" borderId="12" xfId="0" applyNumberFormat="1" applyFont="1" applyBorder="1" applyAlignment="1">
      <alignment horizontal="right"/>
    </xf>
    <xf numFmtId="2" fontId="2" fillId="0" borderId="12" xfId="0" applyNumberFormat="1" applyFont="1" applyBorder="1" applyAlignment="1">
      <alignment horizontal="right"/>
    </xf>
    <xf numFmtId="2" fontId="4" fillId="0" borderId="12" xfId="0" applyNumberFormat="1" applyFont="1" applyBorder="1" applyAlignment="1">
      <alignment horizontal="right"/>
    </xf>
    <xf numFmtId="1" fontId="2" fillId="0" borderId="12" xfId="0" applyNumberFormat="1" applyFont="1" applyBorder="1" applyAlignment="1">
      <alignment horizontal="right"/>
    </xf>
    <xf numFmtId="0" fontId="2" fillId="11" borderId="13" xfId="0" applyFont="1" applyFill="1" applyBorder="1"/>
    <xf numFmtId="164" fontId="4" fillId="0" borderId="12" xfId="0" applyNumberFormat="1" applyFont="1" applyBorder="1"/>
    <xf numFmtId="0" fontId="11" fillId="0" borderId="0" xfId="0" applyFont="1"/>
    <xf numFmtId="0" fontId="12" fillId="12" borderId="6" xfId="0" applyFont="1" applyFill="1" applyBorder="1" applyAlignment="1">
      <alignment horizontal="center"/>
    </xf>
    <xf numFmtId="15" fontId="12" fillId="0" borderId="14" xfId="0" applyNumberFormat="1" applyFont="1" applyBorder="1" applyAlignment="1">
      <alignment horizontal="right"/>
    </xf>
    <xf numFmtId="0" fontId="12" fillId="0" borderId="14" xfId="0" applyFont="1" applyBorder="1" applyAlignment="1">
      <alignment wrapText="1"/>
    </xf>
    <xf numFmtId="168" fontId="2" fillId="0" borderId="0" xfId="0" applyNumberFormat="1" applyFont="1"/>
    <xf numFmtId="0" fontId="1" fillId="0" borderId="15" xfId="0" applyFont="1" applyBorder="1"/>
    <xf numFmtId="0" fontId="2" fillId="0" borderId="16" xfId="0" applyFont="1" applyBorder="1"/>
    <xf numFmtId="0" fontId="2" fillId="0" borderId="17" xfId="0" applyFont="1" applyBorder="1"/>
    <xf numFmtId="0" fontId="2" fillId="0" borderId="18" xfId="0" applyFont="1" applyBorder="1"/>
    <xf numFmtId="0" fontId="2" fillId="0" borderId="19" xfId="0" applyFont="1" applyBorder="1"/>
    <xf numFmtId="0" fontId="1" fillId="0" borderId="18" xfId="0" applyFont="1" applyBorder="1" applyAlignment="1">
      <alignment horizontal="left"/>
    </xf>
    <xf numFmtId="0" fontId="2" fillId="0" borderId="18" xfId="0" applyFont="1" applyBorder="1" applyAlignment="1">
      <alignment horizontal="center"/>
    </xf>
    <xf numFmtId="16" fontId="2" fillId="0" borderId="0" xfId="0" applyNumberFormat="1" applyFont="1" applyAlignment="1">
      <alignment horizontal="center"/>
    </xf>
    <xf numFmtId="16" fontId="2" fillId="0" borderId="19" xfId="0" applyNumberFormat="1" applyFont="1" applyBorder="1" applyAlignment="1">
      <alignment horizontal="center"/>
    </xf>
    <xf numFmtId="0" fontId="2" fillId="0" borderId="19" xfId="0" applyFont="1" applyBorder="1" applyAlignment="1">
      <alignment horizontal="center"/>
    </xf>
    <xf numFmtId="0" fontId="2" fillId="0" borderId="20" xfId="0" applyFont="1" applyBorder="1" applyAlignment="1">
      <alignment horizontal="center"/>
    </xf>
    <xf numFmtId="0" fontId="2" fillId="0" borderId="21" xfId="0" applyFont="1" applyBorder="1" applyAlignment="1">
      <alignment horizontal="center"/>
    </xf>
    <xf numFmtId="0" fontId="2" fillId="0" borderId="22" xfId="0" applyFont="1" applyBorder="1" applyAlignment="1">
      <alignment horizontal="center"/>
    </xf>
    <xf numFmtId="0" fontId="15" fillId="2" borderId="23"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comments6.xml.rels><?xml version="1.0" encoding="UTF-8" standalone="yes"?>
<Relationships xmlns="http://schemas.openxmlformats.org/package/2006/relationships"><Relationship Id="rId1" Type="http://customschemas.google.com/relationships/workbookmetadata" Target="commentsmeta5"/></Relationships>
</file>

<file path=xl/_rels/comments7.xml.rels><?xml version="1.0" encoding="UTF-8" standalone="yes"?>
<Relationships xmlns="http://schemas.openxmlformats.org/package/2006/relationships"><Relationship Id="rId1" Type="http://customschemas.google.com/relationships/workbookmetadata" Target="commentsmeta6"/></Relationships>
</file>

<file path=xl/_rels/comments8.xml.rels><?xml version="1.0" encoding="UTF-8" standalone="yes"?>
<Relationships xmlns="http://schemas.openxmlformats.org/package/2006/relationships"><Relationship Id="rId1" Type="http://customschemas.google.com/relationships/workbookmetadata" Target="commentsmeta7"/></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charts/chart1.xml><?xml version="1.0" encoding="utf-8"?>
<c:chartSpace xmlns:c="http://schemas.openxmlformats.org/drawingml/2006/chart" xmlns:a="http://schemas.openxmlformats.org/drawingml/2006/main" xmlns:r="http://schemas.openxmlformats.org/officeDocument/2006/relationships">
  <c:date1904 val="0"/>
  <c:lang val="ar-DZ"/>
  <c:roundedCorners val="1"/>
  <c:style val="2"/>
  <c:chart>
    <c:title>
      <c:tx>
        <c:rich>
          <a:bodyPr/>
          <a:lstStyle/>
          <a:p>
            <a:pPr lvl="0">
              <a:defRPr sz="1400" b="0" i="0">
                <a:solidFill>
                  <a:srgbClr val="757575"/>
                </a:solidFill>
                <a:latin typeface="Calibri"/>
              </a:defRPr>
            </a:pPr>
            <a:r>
              <a:rPr lang="fr-FR" sz="1400" b="0" i="0">
                <a:solidFill>
                  <a:srgbClr val="757575"/>
                </a:solidFill>
                <a:latin typeface="Calibri"/>
              </a:rPr>
              <a:t>Somme Water Input / Water deficit </a:t>
            </a:r>
          </a:p>
        </c:rich>
      </c:tx>
      <c:layout/>
      <c:overlay val="0"/>
    </c:title>
    <c:autoTitleDeleted val="0"/>
    <c:plotArea>
      <c:layout/>
      <c:lineChart>
        <c:grouping val="standard"/>
        <c:varyColors val="1"/>
        <c:ser>
          <c:idx val="0"/>
          <c:order val="0"/>
          <c:tx>
            <c:v>Water Dificit </c:v>
          </c:tx>
          <c:spPr>
            <a:ln w="28575" cmpd="sng">
              <a:solidFill>
                <a:schemeClr val="accent1"/>
              </a:solidFill>
            </a:ln>
          </c:spPr>
          <c:marker>
            <c:symbol val="circle"/>
            <c:size val="5"/>
            <c:spPr>
              <a:solidFill>
                <a:schemeClr val="accent1"/>
              </a:solidFill>
              <a:ln cmpd="sng">
                <a:solidFill>
                  <a:schemeClr val="accent1"/>
                </a:solidFill>
              </a:ln>
            </c:spPr>
          </c:marker>
          <c:val>
            <c:numRef>
              <c:f>Tmnt1!$W$19:$W$180</c:f>
              <c:numCache>
                <c:formatCode>#,#00</c:formatCode>
                <c:ptCount val="162"/>
                <c:pt idx="0">
                  <c:v>0</c:v>
                </c:pt>
                <c:pt idx="1">
                  <c:v>0</c:v>
                </c:pt>
                <c:pt idx="2">
                  <c:v>15</c:v>
                </c:pt>
                <c:pt idx="3">
                  <c:v>17</c:v>
                </c:pt>
                <c:pt idx="4">
                  <c:v>7</c:v>
                </c:pt>
                <c:pt idx="5">
                  <c:v>0</c:v>
                </c:pt>
                <c:pt idx="6">
                  <c:v>0</c:v>
                </c:pt>
                <c:pt idx="7">
                  <c:v>0</c:v>
                </c:pt>
                <c:pt idx="8">
                  <c:v>6</c:v>
                </c:pt>
                <c:pt idx="9">
                  <c:v>0</c:v>
                </c:pt>
                <c:pt idx="10">
                  <c:v>0</c:v>
                </c:pt>
                <c:pt idx="11">
                  <c:v>0</c:v>
                </c:pt>
                <c:pt idx="12">
                  <c:v>0</c:v>
                </c:pt>
                <c:pt idx="13">
                  <c:v>0</c:v>
                </c:pt>
                <c:pt idx="14">
                  <c:v>0</c:v>
                </c:pt>
                <c:pt idx="15">
                  <c:v>6.6</c:v>
                </c:pt>
                <c:pt idx="16">
                  <c:v>0</c:v>
                </c:pt>
                <c:pt idx="17">
                  <c:v>0</c:v>
                </c:pt>
                <c:pt idx="18">
                  <c:v>0</c:v>
                </c:pt>
                <c:pt idx="19">
                  <c:v>0</c:v>
                </c:pt>
                <c:pt idx="20">
                  <c:v>0</c:v>
                </c:pt>
                <c:pt idx="21">
                  <c:v>0</c:v>
                </c:pt>
                <c:pt idx="22">
                  <c:v>0</c:v>
                </c:pt>
                <c:pt idx="23">
                  <c:v>0</c:v>
                </c:pt>
                <c:pt idx="24">
                  <c:v>0</c:v>
                </c:pt>
                <c:pt idx="25">
                  <c:v>0</c:v>
                </c:pt>
                <c:pt idx="26">
                  <c:v>0</c:v>
                </c:pt>
                <c:pt idx="27">
                  <c:v>0</c:v>
                </c:pt>
                <c:pt idx="28">
                  <c:v>0</c:v>
                </c:pt>
                <c:pt idx="29">
                  <c:v>8</c:v>
                </c:pt>
                <c:pt idx="30">
                  <c:v>0</c:v>
                </c:pt>
                <c:pt idx="31">
                  <c:v>0</c:v>
                </c:pt>
                <c:pt idx="32">
                  <c:v>7.5</c:v>
                </c:pt>
                <c:pt idx="33">
                  <c:v>0</c:v>
                </c:pt>
                <c:pt idx="34">
                  <c:v>0</c:v>
                </c:pt>
                <c:pt idx="35">
                  <c:v>3</c:v>
                </c:pt>
                <c:pt idx="36">
                  <c:v>0</c:v>
                </c:pt>
                <c:pt idx="37">
                  <c:v>15</c:v>
                </c:pt>
                <c:pt idx="38">
                  <c:v>0</c:v>
                </c:pt>
                <c:pt idx="39">
                  <c:v>0</c:v>
                </c:pt>
                <c:pt idx="40">
                  <c:v>0</c:v>
                </c:pt>
                <c:pt idx="41">
                  <c:v>0</c:v>
                </c:pt>
                <c:pt idx="42">
                  <c:v>0</c:v>
                </c:pt>
                <c:pt idx="43">
                  <c:v>0</c:v>
                </c:pt>
                <c:pt idx="44">
                  <c:v>0</c:v>
                </c:pt>
                <c:pt idx="45">
                  <c:v>33.1</c:v>
                </c:pt>
                <c:pt idx="46">
                  <c:v>0</c:v>
                </c:pt>
                <c:pt idx="47">
                  <c:v>0</c:v>
                </c:pt>
                <c:pt idx="48">
                  <c:v>0</c:v>
                </c:pt>
                <c:pt idx="49">
                  <c:v>0</c:v>
                </c:pt>
                <c:pt idx="50">
                  <c:v>0</c:v>
                </c:pt>
                <c:pt idx="51">
                  <c:v>0</c:v>
                </c:pt>
                <c:pt idx="52">
                  <c:v>38.9</c:v>
                </c:pt>
                <c:pt idx="53">
                  <c:v>0</c:v>
                </c:pt>
                <c:pt idx="54">
                  <c:v>0</c:v>
                </c:pt>
                <c:pt idx="55">
                  <c:v>0</c:v>
                </c:pt>
                <c:pt idx="56">
                  <c:v>0</c:v>
                </c:pt>
                <c:pt idx="57">
                  <c:v>15</c:v>
                </c:pt>
                <c:pt idx="58">
                  <c:v>0</c:v>
                </c:pt>
                <c:pt idx="59">
                  <c:v>30.1</c:v>
                </c:pt>
                <c:pt idx="60">
                  <c:v>2</c:v>
                </c:pt>
                <c:pt idx="61">
                  <c:v>0</c:v>
                </c:pt>
                <c:pt idx="62">
                  <c:v>0</c:v>
                </c:pt>
                <c:pt idx="63">
                  <c:v>0</c:v>
                </c:pt>
                <c:pt idx="64">
                  <c:v>35</c:v>
                </c:pt>
                <c:pt idx="65">
                  <c:v>1.5</c:v>
                </c:pt>
                <c:pt idx="66">
                  <c:v>0</c:v>
                </c:pt>
                <c:pt idx="67">
                  <c:v>0</c:v>
                </c:pt>
                <c:pt idx="68">
                  <c:v>0</c:v>
                </c:pt>
                <c:pt idx="69">
                  <c:v>0</c:v>
                </c:pt>
                <c:pt idx="70">
                  <c:v>40.1</c:v>
                </c:pt>
                <c:pt idx="71">
                  <c:v>0</c:v>
                </c:pt>
                <c:pt idx="72">
                  <c:v>0</c:v>
                </c:pt>
                <c:pt idx="73">
                  <c:v>0</c:v>
                </c:pt>
                <c:pt idx="74">
                  <c:v>35.1</c:v>
                </c:pt>
                <c:pt idx="75">
                  <c:v>0</c:v>
                </c:pt>
                <c:pt idx="76">
                  <c:v>0</c:v>
                </c:pt>
                <c:pt idx="77">
                  <c:v>0</c:v>
                </c:pt>
                <c:pt idx="78">
                  <c:v>0</c:v>
                </c:pt>
                <c:pt idx="79">
                  <c:v>42.1</c:v>
                </c:pt>
                <c:pt idx="80">
                  <c:v>0</c:v>
                </c:pt>
                <c:pt idx="81">
                  <c:v>0</c:v>
                </c:pt>
                <c:pt idx="82">
                  <c:v>0</c:v>
                </c:pt>
                <c:pt idx="83">
                  <c:v>0</c:v>
                </c:pt>
                <c:pt idx="84">
                  <c:v>30.1</c:v>
                </c:pt>
                <c:pt idx="85">
                  <c:v>0</c:v>
                </c:pt>
                <c:pt idx="86">
                  <c:v>0</c:v>
                </c:pt>
                <c:pt idx="87">
                  <c:v>0</c:v>
                </c:pt>
                <c:pt idx="88">
                  <c:v>0</c:v>
                </c:pt>
                <c:pt idx="89">
                  <c:v>0</c:v>
                </c:pt>
                <c:pt idx="90">
                  <c:v>0</c:v>
                </c:pt>
                <c:pt idx="91">
                  <c:v>40</c:v>
                </c:pt>
                <c:pt idx="92">
                  <c:v>0</c:v>
                </c:pt>
                <c:pt idx="93">
                  <c:v>0</c:v>
                </c:pt>
                <c:pt idx="94">
                  <c:v>0</c:v>
                </c:pt>
                <c:pt idx="95">
                  <c:v>25.1</c:v>
                </c:pt>
                <c:pt idx="96">
                  <c:v>0</c:v>
                </c:pt>
                <c:pt idx="97">
                  <c:v>0</c:v>
                </c:pt>
                <c:pt idx="98">
                  <c:v>0</c:v>
                </c:pt>
                <c:pt idx="99">
                  <c:v>0</c:v>
                </c:pt>
                <c:pt idx="100">
                  <c:v>0</c:v>
                </c:pt>
                <c:pt idx="101">
                  <c:v>35</c:v>
                </c:pt>
                <c:pt idx="102">
                  <c:v>0</c:v>
                </c:pt>
                <c:pt idx="103">
                  <c:v>0</c:v>
                </c:pt>
                <c:pt idx="104">
                  <c:v>0</c:v>
                </c:pt>
                <c:pt idx="105">
                  <c:v>0</c:v>
                </c:pt>
                <c:pt idx="106">
                  <c:v>0</c:v>
                </c:pt>
                <c:pt idx="107">
                  <c:v>30.1</c:v>
                </c:pt>
                <c:pt idx="108">
                  <c:v>0</c:v>
                </c:pt>
                <c:pt idx="109">
                  <c:v>0</c:v>
                </c:pt>
                <c:pt idx="110">
                  <c:v>0</c:v>
                </c:pt>
                <c:pt idx="111">
                  <c:v>0</c:v>
                </c:pt>
                <c:pt idx="112">
                  <c:v>0</c:v>
                </c:pt>
                <c:pt idx="113">
                  <c:v>0</c:v>
                </c:pt>
                <c:pt idx="114">
                  <c:v>9</c:v>
                </c:pt>
                <c:pt idx="115">
                  <c:v>31.4</c:v>
                </c:pt>
                <c:pt idx="116">
                  <c:v>0</c:v>
                </c:pt>
                <c:pt idx="117">
                  <c:v>0</c:v>
                </c:pt>
                <c:pt idx="118">
                  <c:v>0</c:v>
                </c:pt>
                <c:pt idx="119">
                  <c:v>0</c:v>
                </c:pt>
                <c:pt idx="120">
                  <c:v>0</c:v>
                </c:pt>
                <c:pt idx="121">
                  <c:v>10</c:v>
                </c:pt>
                <c:pt idx="122">
                  <c:v>0</c:v>
                </c:pt>
                <c:pt idx="123">
                  <c:v>15</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22</c:v>
                </c:pt>
                <c:pt idx="146">
                  <c:v>0</c:v>
                </c:pt>
                <c:pt idx="147">
                  <c:v>0</c:v>
                </c:pt>
                <c:pt idx="148">
                  <c:v>0</c:v>
                </c:pt>
                <c:pt idx="149">
                  <c:v>0</c:v>
                </c:pt>
                <c:pt idx="150">
                  <c:v>0</c:v>
                </c:pt>
                <c:pt idx="151">
                  <c:v>0</c:v>
                </c:pt>
                <c:pt idx="152">
                  <c:v>0</c:v>
                </c:pt>
                <c:pt idx="153">
                  <c:v>0</c:v>
                </c:pt>
                <c:pt idx="154">
                  <c:v>3</c:v>
                </c:pt>
                <c:pt idx="155">
                  <c:v>0</c:v>
                </c:pt>
                <c:pt idx="156">
                  <c:v>0</c:v>
                </c:pt>
                <c:pt idx="157">
                  <c:v>0</c:v>
                </c:pt>
                <c:pt idx="158">
                  <c:v>0</c:v>
                </c:pt>
                <c:pt idx="159">
                  <c:v>0</c:v>
                </c:pt>
                <c:pt idx="160">
                  <c:v>0</c:v>
                </c:pt>
                <c:pt idx="161">
                  <c:v>0</c:v>
                </c:pt>
              </c:numCache>
            </c:numRef>
          </c:val>
          <c:smooth val="0"/>
        </c:ser>
        <c:ser>
          <c:idx val="1"/>
          <c:order val="1"/>
          <c:tx>
            <c:v>Somme Water Input </c:v>
          </c:tx>
          <c:spPr>
            <a:ln w="28575" cmpd="sng">
              <a:solidFill>
                <a:schemeClr val="accent2"/>
              </a:solidFill>
            </a:ln>
          </c:spPr>
          <c:marker>
            <c:symbol val="circle"/>
            <c:size val="5"/>
            <c:spPr>
              <a:solidFill>
                <a:schemeClr val="accent2"/>
              </a:solidFill>
              <a:ln cmpd="sng">
                <a:solidFill>
                  <a:schemeClr val="accent2"/>
                </a:solidFill>
              </a:ln>
            </c:spPr>
          </c:marker>
          <c:val>
            <c:numRef>
              <c:f>Tmnt1!$O$19:$O$180</c:f>
              <c:numCache>
                <c:formatCode>#,#00</c:formatCode>
                <c:ptCount val="162"/>
                <c:pt idx="0">
                  <c:v>26.352253069070699</c:v>
                </c:pt>
                <c:pt idx="1">
                  <c:v>26.850385345605702</c:v>
                </c:pt>
                <c:pt idx="2">
                  <c:v>21.026419474271702</c:v>
                </c:pt>
                <c:pt idx="3">
                  <c:v>5.0691070095575999</c:v>
                </c:pt>
                <c:pt idx="4">
                  <c:v>3.9010344640291899</c:v>
                </c:pt>
                <c:pt idx="5">
                  <c:v>4.7218003646410596</c:v>
                </c:pt>
                <c:pt idx="6">
                  <c:v>5.84561561503779</c:v>
                </c:pt>
                <c:pt idx="7">
                  <c:v>6.85493730464351</c:v>
                </c:pt>
                <c:pt idx="8">
                  <c:v>5.5384592310465504</c:v>
                </c:pt>
                <c:pt idx="9">
                  <c:v>6.2872290627039602</c:v>
                </c:pt>
                <c:pt idx="10">
                  <c:v>7.0808342700279896</c:v>
                </c:pt>
                <c:pt idx="11">
                  <c:v>8.0213154566563301</c:v>
                </c:pt>
                <c:pt idx="12">
                  <c:v>8.6784800770558093</c:v>
                </c:pt>
                <c:pt idx="13">
                  <c:v>9.3644535026825597</c:v>
                </c:pt>
                <c:pt idx="14">
                  <c:v>10.2476750242985</c:v>
                </c:pt>
                <c:pt idx="15">
                  <c:v>7.3850130359001298</c:v>
                </c:pt>
                <c:pt idx="16">
                  <c:v>8.1412383702464197</c:v>
                </c:pt>
                <c:pt idx="17">
                  <c:v>10.07340419764</c:v>
                </c:pt>
                <c:pt idx="18">
                  <c:v>11.4676072854467</c:v>
                </c:pt>
                <c:pt idx="19">
                  <c:v>12.7659751756854</c:v>
                </c:pt>
                <c:pt idx="20">
                  <c:v>14.178043750352399</c:v>
                </c:pt>
                <c:pt idx="21">
                  <c:v>16.004019981927399</c:v>
                </c:pt>
                <c:pt idx="22">
                  <c:v>18.511519724912201</c:v>
                </c:pt>
                <c:pt idx="23">
                  <c:v>19.961471184916</c:v>
                </c:pt>
                <c:pt idx="24">
                  <c:v>20.363461818642101</c:v>
                </c:pt>
                <c:pt idx="25">
                  <c:v>21.753424669451199</c:v>
                </c:pt>
                <c:pt idx="26">
                  <c:v>23.074135842508799</c:v>
                </c:pt>
                <c:pt idx="27">
                  <c:v>24.684359176344401</c:v>
                </c:pt>
                <c:pt idx="28">
                  <c:v>26.4901869871087</c:v>
                </c:pt>
                <c:pt idx="29">
                  <c:v>25.865051814101999</c:v>
                </c:pt>
                <c:pt idx="30">
                  <c:v>27.6986461404789</c:v>
                </c:pt>
                <c:pt idx="31">
                  <c:v>29.898226649545499</c:v>
                </c:pt>
                <c:pt idx="32">
                  <c:v>28.312630916034099</c:v>
                </c:pt>
                <c:pt idx="33">
                  <c:v>29.574566323672698</c:v>
                </c:pt>
                <c:pt idx="34">
                  <c:v>30.7339826071013</c:v>
                </c:pt>
                <c:pt idx="35">
                  <c:v>31.0627963082541</c:v>
                </c:pt>
                <c:pt idx="36">
                  <c:v>33.402349186157103</c:v>
                </c:pt>
                <c:pt idx="37">
                  <c:v>22.776920763667501</c:v>
                </c:pt>
                <c:pt idx="38">
                  <c:v>24.6863291243872</c:v>
                </c:pt>
                <c:pt idx="39">
                  <c:v>26.9656960157713</c:v>
                </c:pt>
                <c:pt idx="40">
                  <c:v>29.488418570574201</c:v>
                </c:pt>
                <c:pt idx="41">
                  <c:v>32.4529222500881</c:v>
                </c:pt>
                <c:pt idx="42">
                  <c:v>35.578965849932104</c:v>
                </c:pt>
                <c:pt idx="43">
                  <c:v>38.936074328478199</c:v>
                </c:pt>
                <c:pt idx="44">
                  <c:v>41.9227464944681</c:v>
                </c:pt>
                <c:pt idx="45">
                  <c:v>15.811263436639001</c:v>
                </c:pt>
                <c:pt idx="46">
                  <c:v>19.508316079616201</c:v>
                </c:pt>
                <c:pt idx="47">
                  <c:v>22.841773597765801</c:v>
                </c:pt>
                <c:pt idx="48">
                  <c:v>27.321686925987901</c:v>
                </c:pt>
                <c:pt idx="49">
                  <c:v>33.082138864330901</c:v>
                </c:pt>
                <c:pt idx="50">
                  <c:v>36.833426958642903</c:v>
                </c:pt>
                <c:pt idx="51">
                  <c:v>39.335017322920201</c:v>
                </c:pt>
                <c:pt idx="52">
                  <c:v>8.2626161178251305</c:v>
                </c:pt>
                <c:pt idx="53">
                  <c:v>13.2941330324813</c:v>
                </c:pt>
                <c:pt idx="54">
                  <c:v>20.055507972720498</c:v>
                </c:pt>
                <c:pt idx="55">
                  <c:v>26.391837243256202</c:v>
                </c:pt>
                <c:pt idx="56">
                  <c:v>32.639243518147097</c:v>
                </c:pt>
                <c:pt idx="57">
                  <c:v>26.451443711552201</c:v>
                </c:pt>
                <c:pt idx="58">
                  <c:v>32.583621223792697</c:v>
                </c:pt>
                <c:pt idx="59">
                  <c:v>8.7078691277714704</c:v>
                </c:pt>
                <c:pt idx="60">
                  <c:v>15.428471010706</c:v>
                </c:pt>
                <c:pt idx="61">
                  <c:v>22.155656664392598</c:v>
                </c:pt>
                <c:pt idx="62">
                  <c:v>29.8089974694463</c:v>
                </c:pt>
                <c:pt idx="63">
                  <c:v>37.610325670740202</c:v>
                </c:pt>
                <c:pt idx="64">
                  <c:v>9.9447730584355298</c:v>
                </c:pt>
                <c:pt idx="65">
                  <c:v>15.8622739739629</c:v>
                </c:pt>
                <c:pt idx="66">
                  <c:v>24.2118741936894</c:v>
                </c:pt>
                <c:pt idx="67">
                  <c:v>33.183795519373</c:v>
                </c:pt>
                <c:pt idx="68">
                  <c:v>42.949567858240201</c:v>
                </c:pt>
                <c:pt idx="69">
                  <c:v>51.728139879724601</c:v>
                </c:pt>
                <c:pt idx="70">
                  <c:v>21.351224943423201</c:v>
                </c:pt>
                <c:pt idx="71">
                  <c:v>27.964409132265999</c:v>
                </c:pt>
                <c:pt idx="72">
                  <c:v>35.0613059675931</c:v>
                </c:pt>
                <c:pt idx="73">
                  <c:v>43.568567594790402</c:v>
                </c:pt>
                <c:pt idx="74">
                  <c:v>16.829993452334399</c:v>
                </c:pt>
                <c:pt idx="75">
                  <c:v>24.925553190493499</c:v>
                </c:pt>
                <c:pt idx="76">
                  <c:v>32.185326093935899</c:v>
                </c:pt>
                <c:pt idx="77">
                  <c:v>38.610459730410497</c:v>
                </c:pt>
                <c:pt idx="78">
                  <c:v>43.777061002993499</c:v>
                </c:pt>
                <c:pt idx="79">
                  <c:v>8.7626611464261508</c:v>
                </c:pt>
                <c:pt idx="80">
                  <c:v>14.8893471052885</c:v>
                </c:pt>
                <c:pt idx="81">
                  <c:v>21.856416715884201</c:v>
                </c:pt>
                <c:pt idx="82">
                  <c:v>28.367858625674199</c:v>
                </c:pt>
                <c:pt idx="83">
                  <c:v>35.256659986758201</c:v>
                </c:pt>
                <c:pt idx="84">
                  <c:v>11.920963590884201</c:v>
                </c:pt>
                <c:pt idx="85">
                  <c:v>18.168360562014499</c:v>
                </c:pt>
                <c:pt idx="86">
                  <c:v>24.2728496245145</c:v>
                </c:pt>
                <c:pt idx="87">
                  <c:v>30.622705325198101</c:v>
                </c:pt>
                <c:pt idx="88">
                  <c:v>37.771297384524303</c:v>
                </c:pt>
                <c:pt idx="89">
                  <c:v>43.852006704592696</c:v>
                </c:pt>
                <c:pt idx="90">
                  <c:v>50.0251258940458</c:v>
                </c:pt>
                <c:pt idx="91">
                  <c:v>16.287044181704498</c:v>
                </c:pt>
                <c:pt idx="92">
                  <c:v>23.403010307192801</c:v>
                </c:pt>
                <c:pt idx="93">
                  <c:v>29.109383009219101</c:v>
                </c:pt>
                <c:pt idx="94">
                  <c:v>35.199982132458601</c:v>
                </c:pt>
                <c:pt idx="95">
                  <c:v>13.7066988988161</c:v>
                </c:pt>
                <c:pt idx="96">
                  <c:v>19.486125015759399</c:v>
                </c:pt>
                <c:pt idx="97">
                  <c:v>25.087411026501599</c:v>
                </c:pt>
                <c:pt idx="98">
                  <c:v>31.787682785534798</c:v>
                </c:pt>
                <c:pt idx="99">
                  <c:v>39.049775223278999</c:v>
                </c:pt>
                <c:pt idx="100">
                  <c:v>45.623754567885399</c:v>
                </c:pt>
                <c:pt idx="101">
                  <c:v>16.587582035889199</c:v>
                </c:pt>
                <c:pt idx="102">
                  <c:v>22.854838108887201</c:v>
                </c:pt>
                <c:pt idx="103">
                  <c:v>28.527396087994099</c:v>
                </c:pt>
                <c:pt idx="104">
                  <c:v>34.313523383726597</c:v>
                </c:pt>
                <c:pt idx="105">
                  <c:v>38.1430556505222</c:v>
                </c:pt>
                <c:pt idx="106">
                  <c:v>43.817926025857503</c:v>
                </c:pt>
                <c:pt idx="107">
                  <c:v>20.658855319490002</c:v>
                </c:pt>
                <c:pt idx="108">
                  <c:v>26.6025673233171</c:v>
                </c:pt>
                <c:pt idx="109">
                  <c:v>31.718281970908201</c:v>
                </c:pt>
                <c:pt idx="110">
                  <c:v>37.409750259568199</c:v>
                </c:pt>
                <c:pt idx="111">
                  <c:v>42.945110865761798</c:v>
                </c:pt>
                <c:pt idx="112">
                  <c:v>47.944956129719799</c:v>
                </c:pt>
                <c:pt idx="113">
                  <c:v>50.694640197579403</c:v>
                </c:pt>
                <c:pt idx="114">
                  <c:v>44.411013606830402</c:v>
                </c:pt>
                <c:pt idx="115">
                  <c:v>17.013098149212102</c:v>
                </c:pt>
                <c:pt idx="116">
                  <c:v>20.597122170398901</c:v>
                </c:pt>
                <c:pt idx="117">
                  <c:v>24.580911523292698</c:v>
                </c:pt>
                <c:pt idx="118">
                  <c:v>28.336394002750598</c:v>
                </c:pt>
                <c:pt idx="119">
                  <c:v>32.876763018167701</c:v>
                </c:pt>
                <c:pt idx="120">
                  <c:v>36.357588923266597</c:v>
                </c:pt>
                <c:pt idx="121">
                  <c:v>30.2198875879944</c:v>
                </c:pt>
                <c:pt idx="122">
                  <c:v>31.585394354820298</c:v>
                </c:pt>
                <c:pt idx="123">
                  <c:v>19.200744335877701</c:v>
                </c:pt>
                <c:pt idx="124">
                  <c:v>20.7393399797295</c:v>
                </c:pt>
                <c:pt idx="125">
                  <c:v>23.671872009868402</c:v>
                </c:pt>
                <c:pt idx="126">
                  <c:v>25.965800147586901</c:v>
                </c:pt>
                <c:pt idx="127">
                  <c:v>27.6680994518338</c:v>
                </c:pt>
                <c:pt idx="128">
                  <c:v>29.514849086564599</c:v>
                </c:pt>
                <c:pt idx="129">
                  <c:v>31.283981672739799</c:v>
                </c:pt>
                <c:pt idx="130">
                  <c:v>33.068828754505297</c:v>
                </c:pt>
                <c:pt idx="131">
                  <c:v>35.408657373966399</c:v>
                </c:pt>
                <c:pt idx="132">
                  <c:v>37.115905746789402</c:v>
                </c:pt>
                <c:pt idx="133">
                  <c:v>39.5976074145631</c:v>
                </c:pt>
                <c:pt idx="134">
                  <c:v>40.811009698416399</c:v>
                </c:pt>
                <c:pt idx="135">
                  <c:v>42.327167692492999</c:v>
                </c:pt>
                <c:pt idx="136">
                  <c:v>43.175766916379402</c:v>
                </c:pt>
                <c:pt idx="137">
                  <c:v>43.986463741661701</c:v>
                </c:pt>
                <c:pt idx="138">
                  <c:v>45.0159315043853</c:v>
                </c:pt>
                <c:pt idx="139">
                  <c:v>46.031448144416601</c:v>
                </c:pt>
                <c:pt idx="140">
                  <c:v>47.031791037081298</c:v>
                </c:pt>
                <c:pt idx="141">
                  <c:v>47.809920611633501</c:v>
                </c:pt>
                <c:pt idx="142">
                  <c:v>48.516731006024898</c:v>
                </c:pt>
                <c:pt idx="143">
                  <c:v>49.548343877826703</c:v>
                </c:pt>
                <c:pt idx="144">
                  <c:v>50.572695283340003</c:v>
                </c:pt>
                <c:pt idx="145">
                  <c:v>37.349166217251202</c:v>
                </c:pt>
                <c:pt idx="146">
                  <c:v>37.687756954824998</c:v>
                </c:pt>
                <c:pt idx="147">
                  <c:v>38.180712216887002</c:v>
                </c:pt>
                <c:pt idx="148">
                  <c:v>38.736331591989199</c:v>
                </c:pt>
                <c:pt idx="149">
                  <c:v>39.528072476811801</c:v>
                </c:pt>
                <c:pt idx="150">
                  <c:v>40.0297722567664</c:v>
                </c:pt>
                <c:pt idx="151">
                  <c:v>40.538353145243299</c:v>
                </c:pt>
                <c:pt idx="152">
                  <c:v>41.068896031408102</c:v>
                </c:pt>
                <c:pt idx="153">
                  <c:v>41.500580557757701</c:v>
                </c:pt>
                <c:pt idx="154">
                  <c:v>41.050596767388399</c:v>
                </c:pt>
                <c:pt idx="155">
                  <c:v>41.520981959055497</c:v>
                </c:pt>
                <c:pt idx="156">
                  <c:v>41.829130649517602</c:v>
                </c:pt>
                <c:pt idx="157">
                  <c:v>42.404270584534203</c:v>
                </c:pt>
                <c:pt idx="158">
                  <c:v>42.766516759346501</c:v>
                </c:pt>
                <c:pt idx="159">
                  <c:v>43.163073542665103</c:v>
                </c:pt>
                <c:pt idx="160">
                  <c:v>43.580623196314399</c:v>
                </c:pt>
                <c:pt idx="161">
                  <c:v>43.897124537776499</c:v>
                </c:pt>
              </c:numCache>
            </c:numRef>
          </c:val>
          <c:smooth val="0"/>
        </c:ser>
        <c:dLbls>
          <c:showLegendKey val="0"/>
          <c:showVal val="0"/>
          <c:showCatName val="0"/>
          <c:showSerName val="0"/>
          <c:showPercent val="0"/>
          <c:showBubbleSize val="0"/>
        </c:dLbls>
        <c:marker val="1"/>
        <c:smooth val="0"/>
        <c:axId val="175135232"/>
        <c:axId val="175038464"/>
      </c:lineChart>
      <c:catAx>
        <c:axId val="175135232"/>
        <c:scaling>
          <c:orientation val="minMax"/>
        </c:scaling>
        <c:delete val="0"/>
        <c:axPos val="b"/>
        <c:title>
          <c:tx>
            <c:rich>
              <a:bodyPr/>
              <a:lstStyle/>
              <a:p>
                <a:pPr lvl="0">
                  <a:defRPr b="0">
                    <a:solidFill>
                      <a:srgbClr val="000000"/>
                    </a:solidFill>
                    <a:latin typeface="+mn-lt"/>
                  </a:defRPr>
                </a:pPr>
                <a:endParaRPr lang="ar-DZ"/>
              </a:p>
            </c:rich>
          </c:tx>
          <c:layout/>
          <c:overlay val="0"/>
        </c:title>
        <c:numFmt formatCode="General" sourceLinked="1"/>
        <c:majorTickMark val="none"/>
        <c:minorTickMark val="none"/>
        <c:tickLblPos val="nextTo"/>
        <c:txPr>
          <a:bodyPr/>
          <a:lstStyle/>
          <a:p>
            <a:pPr lvl="0">
              <a:defRPr sz="900" b="0" i="0">
                <a:solidFill>
                  <a:srgbClr val="000000"/>
                </a:solidFill>
                <a:latin typeface="Calibri"/>
              </a:defRPr>
            </a:pPr>
            <a:endParaRPr lang="ar-DZ"/>
          </a:p>
        </c:txPr>
        <c:crossAx val="175038464"/>
        <c:crosses val="autoZero"/>
        <c:auto val="1"/>
        <c:lblAlgn val="ctr"/>
        <c:lblOffset val="100"/>
        <c:noMultiLvlLbl val="1"/>
      </c:catAx>
      <c:valAx>
        <c:axId val="17503846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ar-DZ"/>
              </a:p>
            </c:rich>
          </c:tx>
          <c:layout/>
          <c:overlay val="0"/>
        </c:title>
        <c:numFmt formatCode="#,#00" sourceLinked="1"/>
        <c:majorTickMark val="none"/>
        <c:minorTickMark val="none"/>
        <c:tickLblPos val="nextTo"/>
        <c:spPr>
          <a:ln/>
        </c:spPr>
        <c:txPr>
          <a:bodyPr/>
          <a:lstStyle/>
          <a:p>
            <a:pPr lvl="0">
              <a:defRPr sz="900" b="0" i="0">
                <a:solidFill>
                  <a:srgbClr val="000000"/>
                </a:solidFill>
                <a:latin typeface="Calibri"/>
              </a:defRPr>
            </a:pPr>
            <a:endParaRPr lang="ar-DZ"/>
          </a:p>
        </c:txPr>
        <c:crossAx val="175135232"/>
        <c:crosses val="autoZero"/>
        <c:crossBetween val="between"/>
      </c:valAx>
    </c:plotArea>
    <c:legend>
      <c:legendPos val="r"/>
      <c:layout/>
      <c:overlay val="0"/>
      <c:txPr>
        <a:bodyPr/>
        <a:lstStyle/>
        <a:p>
          <a:pPr lvl="0">
            <a:defRPr sz="900" b="0" i="0">
              <a:solidFill>
                <a:srgbClr val="1A1A1A"/>
              </a:solidFill>
              <a:latin typeface="Calibri"/>
            </a:defRPr>
          </a:pPr>
          <a:endParaRPr lang="ar-DZ"/>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ar-DZ"/>
  <c:roundedCorners val="1"/>
  <c:style val="2"/>
  <c:chart>
    <c:title>
      <c:tx>
        <c:rich>
          <a:bodyPr/>
          <a:lstStyle/>
          <a:p>
            <a:pPr lvl="0">
              <a:defRPr b="0">
                <a:solidFill>
                  <a:srgbClr val="757575"/>
                </a:solidFill>
                <a:latin typeface="+mn-lt"/>
              </a:defRPr>
            </a:pPr>
            <a:r>
              <a:rPr lang="fr-FR" b="0">
                <a:solidFill>
                  <a:srgbClr val="757575"/>
                </a:solidFill>
                <a:latin typeface="+mn-lt"/>
              </a:rPr>
              <a:t>Canopy/Cover</a:t>
            </a:r>
          </a:p>
        </c:rich>
      </c:tx>
      <c:layout/>
      <c:overlay val="0"/>
    </c:title>
    <c:autoTitleDeleted val="0"/>
    <c:plotArea>
      <c:layout/>
      <c:lineChart>
        <c:grouping val="standard"/>
        <c:varyColors val="0"/>
        <c:ser>
          <c:idx val="0"/>
          <c:order val="0"/>
          <c:tx>
            <c:strRef>
              <c:f>Tmnt1!$M$1:$M$1</c:f>
              <c:strCache>
                <c:ptCount val="1"/>
                <c:pt idx="0">
                  <c:v>canopy Cover</c:v>
                </c:pt>
              </c:strCache>
            </c:strRef>
          </c:tx>
          <c:spPr>
            <a:ln w="9525" cmpd="sng">
              <a:solidFill>
                <a:srgbClr val="4F81BD"/>
              </a:solidFill>
              <a:prstDash val="solid"/>
            </a:ln>
          </c:spPr>
          <c:marker>
            <c:symbol val="circle"/>
            <c:size val="2"/>
            <c:spPr>
              <a:solidFill>
                <a:srgbClr val="4F81BD"/>
              </a:solidFill>
              <a:ln cmpd="sng">
                <a:solidFill>
                  <a:srgbClr val="4F81BD"/>
                </a:solidFill>
              </a:ln>
            </c:spPr>
          </c:marker>
          <c:val>
            <c:numRef>
              <c:f>Tmnt1!$M$2:$M$182</c:f>
              <c:numCache>
                <c:formatCode>General</c:formatCode>
                <c:ptCount val="181"/>
                <c:pt idx="0">
                  <c:v>0</c:v>
                </c:pt>
                <c:pt idx="1">
                  <c:v>0</c:v>
                </c:pt>
                <c:pt idx="2" formatCode="0\ %">
                  <c:v>0</c:v>
                </c:pt>
                <c:pt idx="3" formatCode="0\ %">
                  <c:v>0</c:v>
                </c:pt>
                <c:pt idx="4" formatCode="0\ %">
                  <c:v>0</c:v>
                </c:pt>
                <c:pt idx="5" formatCode="0\ %">
                  <c:v>0</c:v>
                </c:pt>
                <c:pt idx="6" formatCode="0\ %">
                  <c:v>0</c:v>
                </c:pt>
                <c:pt idx="7" formatCode="0\ %">
                  <c:v>0</c:v>
                </c:pt>
                <c:pt idx="8" formatCode="0\ %">
                  <c:v>0</c:v>
                </c:pt>
                <c:pt idx="9" formatCode="0\ %">
                  <c:v>0</c:v>
                </c:pt>
                <c:pt idx="10" formatCode="0\ %">
                  <c:v>0</c:v>
                </c:pt>
                <c:pt idx="11" formatCode="0\ %">
                  <c:v>0</c:v>
                </c:pt>
                <c:pt idx="12" formatCode="0\ %">
                  <c:v>0</c:v>
                </c:pt>
                <c:pt idx="13" formatCode="0\ %">
                  <c:v>0</c:v>
                </c:pt>
                <c:pt idx="14" formatCode="0\ %">
                  <c:v>0</c:v>
                </c:pt>
                <c:pt idx="15" formatCode="0\ %">
                  <c:v>0</c:v>
                </c:pt>
                <c:pt idx="16" formatCode="0\ %">
                  <c:v>0</c:v>
                </c:pt>
                <c:pt idx="17" formatCode="0\ %">
                  <c:v>0</c:v>
                </c:pt>
                <c:pt idx="18" formatCode="0\ %">
                  <c:v>0</c:v>
                </c:pt>
                <c:pt idx="19" formatCode="0\ %">
                  <c:v>0</c:v>
                </c:pt>
                <c:pt idx="20" formatCode="0\ %">
                  <c:v>0</c:v>
                </c:pt>
                <c:pt idx="21" formatCode="0\ %">
                  <c:v>0</c:v>
                </c:pt>
                <c:pt idx="22" formatCode="0\ %">
                  <c:v>0</c:v>
                </c:pt>
                <c:pt idx="23" formatCode="0\ %">
                  <c:v>0</c:v>
                </c:pt>
                <c:pt idx="24" formatCode="0\ %">
                  <c:v>0</c:v>
                </c:pt>
                <c:pt idx="25" formatCode="0\ %">
                  <c:v>0</c:v>
                </c:pt>
                <c:pt idx="26" formatCode="0\ %">
                  <c:v>0</c:v>
                </c:pt>
                <c:pt idx="27" formatCode="0\ %">
                  <c:v>0.01</c:v>
                </c:pt>
                <c:pt idx="28" formatCode="0\ %">
                  <c:v>0.01</c:v>
                </c:pt>
                <c:pt idx="29" formatCode="0\ %">
                  <c:v>0.01</c:v>
                </c:pt>
                <c:pt idx="30" formatCode="0\ %">
                  <c:v>0.01</c:v>
                </c:pt>
                <c:pt idx="31" formatCode="0\ %">
                  <c:v>0.02</c:v>
                </c:pt>
                <c:pt idx="32" formatCode="0\ %">
                  <c:v>0.02</c:v>
                </c:pt>
                <c:pt idx="33" formatCode="0\ %">
                  <c:v>0.02</c:v>
                </c:pt>
                <c:pt idx="34" formatCode="0\ %">
                  <c:v>0.02</c:v>
                </c:pt>
                <c:pt idx="35" formatCode="0\ %">
                  <c:v>0.02</c:v>
                </c:pt>
                <c:pt idx="36" formatCode="0\ %">
                  <c:v>0.02</c:v>
                </c:pt>
                <c:pt idx="37" formatCode="0\ %">
                  <c:v>0.03</c:v>
                </c:pt>
                <c:pt idx="38" formatCode="0\ %">
                  <c:v>0.03</c:v>
                </c:pt>
                <c:pt idx="39" formatCode="0\ %">
                  <c:v>0.03</c:v>
                </c:pt>
                <c:pt idx="40" formatCode="0\ %">
                  <c:v>0.04</c:v>
                </c:pt>
                <c:pt idx="41" formatCode="0\ %">
                  <c:v>0.04</c:v>
                </c:pt>
                <c:pt idx="42" formatCode="0\ %">
                  <c:v>0.04</c:v>
                </c:pt>
                <c:pt idx="43" formatCode="0\ %">
                  <c:v>0.04</c:v>
                </c:pt>
                <c:pt idx="44" formatCode="0\ %">
                  <c:v>0.05</c:v>
                </c:pt>
                <c:pt idx="45" formatCode="0\ %">
                  <c:v>0.05</c:v>
                </c:pt>
                <c:pt idx="46" formatCode="0\ %">
                  <c:v>0.05</c:v>
                </c:pt>
                <c:pt idx="47" formatCode="0\ %">
                  <c:v>0.05</c:v>
                </c:pt>
                <c:pt idx="48" formatCode="0\ %">
                  <c:v>0.05</c:v>
                </c:pt>
                <c:pt idx="49" formatCode="0\ %">
                  <c:v>0.06</c:v>
                </c:pt>
                <c:pt idx="50" formatCode="0\ %">
                  <c:v>0.06</c:v>
                </c:pt>
                <c:pt idx="51" formatCode="0\ %">
                  <c:v>7.0000000000000007E-2</c:v>
                </c:pt>
                <c:pt idx="52" formatCode="0\ %">
                  <c:v>0.08</c:v>
                </c:pt>
                <c:pt idx="53" formatCode="0\ %">
                  <c:v>0.09</c:v>
                </c:pt>
                <c:pt idx="54" formatCode="0\ %">
                  <c:v>0.11</c:v>
                </c:pt>
                <c:pt idx="55" formatCode="0\ %">
                  <c:v>0.12</c:v>
                </c:pt>
                <c:pt idx="56" formatCode="0\ %">
                  <c:v>0.13</c:v>
                </c:pt>
                <c:pt idx="57" formatCode="0\ %">
                  <c:v>0.15</c:v>
                </c:pt>
                <c:pt idx="58" formatCode="0\ %">
                  <c:v>0.18</c:v>
                </c:pt>
                <c:pt idx="59" formatCode="0\ %">
                  <c:v>0.2</c:v>
                </c:pt>
                <c:pt idx="60" formatCode="0\ %">
                  <c:v>0.23</c:v>
                </c:pt>
                <c:pt idx="61" formatCode="0\ %">
                  <c:v>0.25</c:v>
                </c:pt>
                <c:pt idx="62" formatCode="0\ %">
                  <c:v>0.27</c:v>
                </c:pt>
                <c:pt idx="63" formatCode="0\ %">
                  <c:v>0.3</c:v>
                </c:pt>
                <c:pt idx="64" formatCode="0\ %">
                  <c:v>0.33</c:v>
                </c:pt>
                <c:pt idx="65" formatCode="0\ %">
                  <c:v>0.37</c:v>
                </c:pt>
                <c:pt idx="66" formatCode="0\ %">
                  <c:v>0.41</c:v>
                </c:pt>
                <c:pt idx="67" formatCode="0\ %">
                  <c:v>0.45</c:v>
                </c:pt>
                <c:pt idx="68" formatCode="0\ %">
                  <c:v>0.5</c:v>
                </c:pt>
                <c:pt idx="69" formatCode="0\ %">
                  <c:v>0.55000000000000004</c:v>
                </c:pt>
                <c:pt idx="70" formatCode="0\ %">
                  <c:v>0.59</c:v>
                </c:pt>
                <c:pt idx="71" formatCode="0\ %">
                  <c:v>0.63</c:v>
                </c:pt>
                <c:pt idx="72" formatCode="0\ %">
                  <c:v>0.67</c:v>
                </c:pt>
                <c:pt idx="73" formatCode="0\ %">
                  <c:v>0.71</c:v>
                </c:pt>
                <c:pt idx="74" formatCode="0\ %">
                  <c:v>0.75</c:v>
                </c:pt>
                <c:pt idx="75" formatCode="0\ %">
                  <c:v>0.76</c:v>
                </c:pt>
                <c:pt idx="76" formatCode="0\ %">
                  <c:v>0.78</c:v>
                </c:pt>
                <c:pt idx="77" formatCode="0\ %">
                  <c:v>0.8</c:v>
                </c:pt>
                <c:pt idx="78" formatCode="0\ %">
                  <c:v>0.81</c:v>
                </c:pt>
                <c:pt idx="79" formatCode="0\ %">
                  <c:v>0.83</c:v>
                </c:pt>
                <c:pt idx="80" formatCode="0\ %">
                  <c:v>0.84</c:v>
                </c:pt>
                <c:pt idx="81" formatCode="0\ %">
                  <c:v>0.69</c:v>
                </c:pt>
                <c:pt idx="82" formatCode="0\ %">
                  <c:v>0.85</c:v>
                </c:pt>
                <c:pt idx="83" formatCode="0\ %">
                  <c:v>0.86</c:v>
                </c:pt>
                <c:pt idx="84" formatCode="0\ %">
                  <c:v>0.85</c:v>
                </c:pt>
                <c:pt idx="85" formatCode="0\ %">
                  <c:v>0.85</c:v>
                </c:pt>
                <c:pt idx="86" formatCode="0\ %">
                  <c:v>0.85</c:v>
                </c:pt>
                <c:pt idx="87" formatCode="0\ %">
                  <c:v>0.81</c:v>
                </c:pt>
                <c:pt idx="88" formatCode="0\ %">
                  <c:v>0.88</c:v>
                </c:pt>
                <c:pt idx="89" formatCode="0\ %">
                  <c:v>0.89</c:v>
                </c:pt>
                <c:pt idx="90" formatCode="0\ %">
                  <c:v>0.88</c:v>
                </c:pt>
                <c:pt idx="91" formatCode="0\ %">
                  <c:v>0.85</c:v>
                </c:pt>
                <c:pt idx="92" formatCode="0\ %">
                  <c:v>0.9</c:v>
                </c:pt>
                <c:pt idx="93" formatCode="0\ %">
                  <c:v>0.9</c:v>
                </c:pt>
                <c:pt idx="94" formatCode="0\ %">
                  <c:v>0.86</c:v>
                </c:pt>
                <c:pt idx="95" formatCode="0\ %">
                  <c:v>0.9</c:v>
                </c:pt>
                <c:pt idx="96" formatCode="0\ %">
                  <c:v>0.9</c:v>
                </c:pt>
                <c:pt idx="97" formatCode="0\ %">
                  <c:v>0.9</c:v>
                </c:pt>
                <c:pt idx="98" formatCode="0\ %">
                  <c:v>0.8</c:v>
                </c:pt>
                <c:pt idx="99" formatCode="0\ %">
                  <c:v>0.9</c:v>
                </c:pt>
                <c:pt idx="100" formatCode="0\ %">
                  <c:v>0.9</c:v>
                </c:pt>
                <c:pt idx="101" formatCode="0\ %">
                  <c:v>0.9</c:v>
                </c:pt>
                <c:pt idx="102" formatCode="0\ %">
                  <c:v>0.9</c:v>
                </c:pt>
                <c:pt idx="103" formatCode="0\ %">
                  <c:v>0.89</c:v>
                </c:pt>
                <c:pt idx="104" formatCode="0\ %">
                  <c:v>0.87</c:v>
                </c:pt>
                <c:pt idx="105" formatCode="0\ %">
                  <c:v>0.81</c:v>
                </c:pt>
                <c:pt idx="106" formatCode="0\ %">
                  <c:v>0.86</c:v>
                </c:pt>
                <c:pt idx="107" formatCode="0\ %">
                  <c:v>0.85</c:v>
                </c:pt>
                <c:pt idx="108" formatCode="0\ %">
                  <c:v>0.84</c:v>
                </c:pt>
                <c:pt idx="109" formatCode="0\ %">
                  <c:v>0.83</c:v>
                </c:pt>
                <c:pt idx="110" formatCode="0\ %">
                  <c:v>0.82</c:v>
                </c:pt>
                <c:pt idx="111" formatCode="0\ %">
                  <c:v>0.79</c:v>
                </c:pt>
                <c:pt idx="112" formatCode="0\ %">
                  <c:v>0.81</c:v>
                </c:pt>
                <c:pt idx="113" formatCode="0\ %">
                  <c:v>0.81</c:v>
                </c:pt>
                <c:pt idx="114" formatCode="0\ %">
                  <c:v>0.81</c:v>
                </c:pt>
                <c:pt idx="115" formatCode="0\ %">
                  <c:v>0.8</c:v>
                </c:pt>
                <c:pt idx="116" formatCode="0\ %">
                  <c:v>0.8</c:v>
                </c:pt>
                <c:pt idx="117" formatCode="0\ %">
                  <c:v>0.8</c:v>
                </c:pt>
                <c:pt idx="118" formatCode="0\ %">
                  <c:v>0.76</c:v>
                </c:pt>
                <c:pt idx="119" formatCode="0\ %">
                  <c:v>0.78</c:v>
                </c:pt>
                <c:pt idx="120" formatCode="0\ %">
                  <c:v>0.78</c:v>
                </c:pt>
                <c:pt idx="121" formatCode="0\ %">
                  <c:v>0.78</c:v>
                </c:pt>
                <c:pt idx="122" formatCode="0\ %">
                  <c:v>0.77</c:v>
                </c:pt>
                <c:pt idx="123" formatCode="0\ %">
                  <c:v>0.77</c:v>
                </c:pt>
                <c:pt idx="124" formatCode="0\ %">
                  <c:v>0.75</c:v>
                </c:pt>
                <c:pt idx="125" formatCode="0\ %">
                  <c:v>0.77</c:v>
                </c:pt>
                <c:pt idx="126" formatCode="0\ %">
                  <c:v>0.77</c:v>
                </c:pt>
                <c:pt idx="127" formatCode="0\ %">
                  <c:v>0.76</c:v>
                </c:pt>
                <c:pt idx="128" formatCode="0\ %">
                  <c:v>0.76</c:v>
                </c:pt>
                <c:pt idx="129" formatCode="0\ %">
                  <c:v>0.76</c:v>
                </c:pt>
                <c:pt idx="130" formatCode="0\ %">
                  <c:v>0.76</c:v>
                </c:pt>
                <c:pt idx="131" formatCode="0\ %">
                  <c:v>0.76</c:v>
                </c:pt>
                <c:pt idx="132" formatCode="0\ %">
                  <c:v>0.76</c:v>
                </c:pt>
                <c:pt idx="133" formatCode="0\ %">
                  <c:v>0.73</c:v>
                </c:pt>
                <c:pt idx="134" formatCode="0\ %">
                  <c:v>0.7</c:v>
                </c:pt>
                <c:pt idx="135" formatCode="0\ %">
                  <c:v>0.67</c:v>
                </c:pt>
                <c:pt idx="136" formatCode="0\ %">
                  <c:v>0.64</c:v>
                </c:pt>
                <c:pt idx="137" formatCode="0\ %">
                  <c:v>0.61</c:v>
                </c:pt>
                <c:pt idx="138" formatCode="0\ %">
                  <c:v>0.57999999999999996</c:v>
                </c:pt>
                <c:pt idx="139" formatCode="0\ %">
                  <c:v>0.55000000000000004</c:v>
                </c:pt>
                <c:pt idx="140" formatCode="0\ %">
                  <c:v>0.52</c:v>
                </c:pt>
                <c:pt idx="141" formatCode="0\ %">
                  <c:v>0.49</c:v>
                </c:pt>
                <c:pt idx="142" formatCode="0\ %">
                  <c:v>0.46</c:v>
                </c:pt>
                <c:pt idx="143" formatCode="0\ %">
                  <c:v>0.43</c:v>
                </c:pt>
                <c:pt idx="144" formatCode="0\ %">
                  <c:v>0.4</c:v>
                </c:pt>
                <c:pt idx="145" formatCode="0\ %">
                  <c:v>0.37</c:v>
                </c:pt>
                <c:pt idx="146" formatCode="0\ %">
                  <c:v>0.34</c:v>
                </c:pt>
                <c:pt idx="147" formatCode="0\ %">
                  <c:v>0.31</c:v>
                </c:pt>
                <c:pt idx="148" formatCode="0\ %">
                  <c:v>0.28000000000000003</c:v>
                </c:pt>
                <c:pt idx="149" formatCode="0\ %">
                  <c:v>0.25</c:v>
                </c:pt>
                <c:pt idx="150" formatCode="0\ %">
                  <c:v>0.21</c:v>
                </c:pt>
                <c:pt idx="151" formatCode="0\ %">
                  <c:v>0.17</c:v>
                </c:pt>
                <c:pt idx="152" formatCode="0\ %">
                  <c:v>0.13</c:v>
                </c:pt>
                <c:pt idx="153" formatCode="0\ %">
                  <c:v>0.11</c:v>
                </c:pt>
                <c:pt idx="154" formatCode="0\ %">
                  <c:v>0.11</c:v>
                </c:pt>
                <c:pt idx="155" formatCode="0\ %">
                  <c:v>0.11</c:v>
                </c:pt>
                <c:pt idx="156" formatCode="0\ %">
                  <c:v>0.11</c:v>
                </c:pt>
                <c:pt idx="157" formatCode="0\ %">
                  <c:v>0.09</c:v>
                </c:pt>
                <c:pt idx="158" formatCode="0\ %">
                  <c:v>7.0000000000000007E-2</c:v>
                </c:pt>
                <c:pt idx="159" formatCode="0\ %">
                  <c:v>0.05</c:v>
                </c:pt>
                <c:pt idx="160" formatCode="0\ %">
                  <c:v>0.04</c:v>
                </c:pt>
                <c:pt idx="161" formatCode="0\ %">
                  <c:v>0.04</c:v>
                </c:pt>
                <c:pt idx="162" formatCode="0\ %">
                  <c:v>0.04</c:v>
                </c:pt>
                <c:pt idx="163" formatCode="0\ %">
                  <c:v>0.03</c:v>
                </c:pt>
                <c:pt idx="164" formatCode="0\ %">
                  <c:v>0.03</c:v>
                </c:pt>
                <c:pt idx="165" formatCode="0\ %">
                  <c:v>0.03</c:v>
                </c:pt>
                <c:pt idx="166" formatCode="0\ %">
                  <c:v>0.02</c:v>
                </c:pt>
                <c:pt idx="167" formatCode="0\ %">
                  <c:v>0.02</c:v>
                </c:pt>
                <c:pt idx="168" formatCode="0\ %">
                  <c:v>0.02</c:v>
                </c:pt>
                <c:pt idx="169" formatCode="0\ %">
                  <c:v>0.02</c:v>
                </c:pt>
                <c:pt idx="170" formatCode="0\ %">
                  <c:v>0.01</c:v>
                </c:pt>
                <c:pt idx="171" formatCode="0\ %">
                  <c:v>0.01</c:v>
                </c:pt>
                <c:pt idx="172" formatCode="0\ %">
                  <c:v>0.01</c:v>
                </c:pt>
                <c:pt idx="173" formatCode="0\ %">
                  <c:v>0</c:v>
                </c:pt>
                <c:pt idx="174" formatCode="0\ %">
                  <c:v>0</c:v>
                </c:pt>
                <c:pt idx="175" formatCode="0\ %">
                  <c:v>0</c:v>
                </c:pt>
                <c:pt idx="176" formatCode="0\ %">
                  <c:v>0</c:v>
                </c:pt>
                <c:pt idx="177" formatCode="0\ %">
                  <c:v>0</c:v>
                </c:pt>
                <c:pt idx="178" formatCode="0\ %">
                  <c:v>0</c:v>
                </c:pt>
              </c:numCache>
            </c:numRef>
          </c:val>
          <c:smooth val="0"/>
        </c:ser>
        <c:dLbls>
          <c:showLegendKey val="0"/>
          <c:showVal val="0"/>
          <c:showCatName val="0"/>
          <c:showSerName val="0"/>
          <c:showPercent val="0"/>
          <c:showBubbleSize val="0"/>
        </c:dLbls>
        <c:marker val="1"/>
        <c:smooth val="0"/>
        <c:axId val="172897792"/>
        <c:axId val="175040192"/>
      </c:lineChart>
      <c:catAx>
        <c:axId val="172897792"/>
        <c:scaling>
          <c:orientation val="minMax"/>
        </c:scaling>
        <c:delete val="0"/>
        <c:axPos val="b"/>
        <c:title>
          <c:tx>
            <c:rich>
              <a:bodyPr/>
              <a:lstStyle/>
              <a:p>
                <a:pPr lvl="0">
                  <a:defRPr b="0">
                    <a:solidFill>
                      <a:srgbClr val="000000"/>
                    </a:solidFill>
                    <a:latin typeface="+mn-lt"/>
                  </a:defRPr>
                </a:pPr>
                <a:endParaRPr lang="ar-DZ"/>
              </a:p>
            </c:rich>
          </c:tx>
          <c:layout/>
          <c:overlay val="0"/>
        </c:title>
        <c:numFmt formatCode="General" sourceLinked="1"/>
        <c:majorTickMark val="none"/>
        <c:minorTickMark val="none"/>
        <c:tickLblPos val="nextTo"/>
        <c:txPr>
          <a:bodyPr/>
          <a:lstStyle/>
          <a:p>
            <a:pPr lvl="0">
              <a:defRPr b="0">
                <a:solidFill>
                  <a:srgbClr val="000000"/>
                </a:solidFill>
                <a:latin typeface="+mn-lt"/>
              </a:defRPr>
            </a:pPr>
            <a:endParaRPr lang="ar-DZ"/>
          </a:p>
        </c:txPr>
        <c:crossAx val="175040192"/>
        <c:crosses val="autoZero"/>
        <c:auto val="1"/>
        <c:lblAlgn val="ctr"/>
        <c:lblOffset val="100"/>
        <c:noMultiLvlLbl val="1"/>
      </c:catAx>
      <c:valAx>
        <c:axId val="17504019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fr-FR" b="0">
                    <a:solidFill>
                      <a:srgbClr val="000000"/>
                    </a:solidFill>
                    <a:latin typeface="+mn-lt"/>
                  </a:rPr>
                  <a:t>Canopy/Cover</a:t>
                </a:r>
              </a:p>
            </c:rich>
          </c:tx>
          <c:layout/>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ar-DZ"/>
          </a:p>
        </c:txPr>
        <c:crossAx val="172897792"/>
        <c:crosses val="autoZero"/>
        <c:crossBetween val="between"/>
      </c:valAx>
    </c:plotArea>
    <c:legend>
      <c:legendPos val="r"/>
      <c:layout/>
      <c:overlay val="0"/>
      <c:txPr>
        <a:bodyPr/>
        <a:lstStyle/>
        <a:p>
          <a:pPr lvl="0">
            <a:defRPr b="0">
              <a:solidFill>
                <a:srgbClr val="1A1A1A"/>
              </a:solidFill>
              <a:latin typeface="+mn-lt"/>
            </a:defRPr>
          </a:pPr>
          <a:endParaRPr lang="ar-DZ"/>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3</xdr:col>
      <xdr:colOff>57150</xdr:colOff>
      <xdr:row>41</xdr:row>
      <xdr:rowOff>152400</xdr:rowOff>
    </xdr:from>
    <xdr:ext cx="5029200" cy="3600450"/>
    <xdr:pic>
      <xdr:nvPicPr>
        <xdr:cNvPr id="2" name="image1.jp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23</xdr:col>
      <xdr:colOff>542925</xdr:colOff>
      <xdr:row>24</xdr:row>
      <xdr:rowOff>95250</xdr:rowOff>
    </xdr:from>
    <xdr:ext cx="6019800" cy="4019550"/>
    <xdr:graphicFrame macro="">
      <xdr:nvGraphicFramePr>
        <xdr:cNvPr id="33886379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2</xdr:col>
      <xdr:colOff>466725</xdr:colOff>
      <xdr:row>14</xdr:row>
      <xdr:rowOff>28575</xdr:rowOff>
    </xdr:from>
    <xdr:ext cx="5715000" cy="3533775"/>
    <xdr:graphicFrame macro="">
      <xdr:nvGraphicFramePr>
        <xdr:cNvPr id="250258543" name="Chart 2" title="Graphiqu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heetViews>
  <sheetFormatPr baseColWidth="10" defaultColWidth="14.42578125" defaultRowHeight="15" customHeight="1" x14ac:dyDescent="0.25"/>
  <cols>
    <col min="1" max="1" width="20.7109375" customWidth="1"/>
    <col min="2" max="2" width="9.140625" customWidth="1"/>
    <col min="3" max="3" width="121" customWidth="1"/>
    <col min="4" max="26" width="9.140625" customWidth="1"/>
  </cols>
  <sheetData>
    <row r="1" spans="1:5" x14ac:dyDescent="0.25">
      <c r="A1" s="1" t="s">
        <v>0</v>
      </c>
      <c r="B1" s="1"/>
      <c r="C1" s="2"/>
      <c r="D1" s="2"/>
      <c r="E1" s="2"/>
    </row>
    <row r="2" spans="1:5" x14ac:dyDescent="0.25">
      <c r="A2" s="1" t="s">
        <v>1</v>
      </c>
      <c r="B2" s="2"/>
      <c r="C2" s="2"/>
      <c r="D2" s="2"/>
      <c r="E2" s="2"/>
    </row>
    <row r="3" spans="1:5" ht="64.5" x14ac:dyDescent="0.25">
      <c r="A3" s="2" t="s">
        <v>2</v>
      </c>
      <c r="B3" s="2"/>
      <c r="C3" s="3" t="s">
        <v>3</v>
      </c>
      <c r="D3" s="2"/>
      <c r="E3" s="2"/>
    </row>
    <row r="4" spans="1:5" ht="46.5" customHeight="1" x14ac:dyDescent="0.25">
      <c r="A4" s="1" t="s">
        <v>4</v>
      </c>
      <c r="B4" s="2"/>
      <c r="C4" s="4" t="s">
        <v>5</v>
      </c>
      <c r="D4" s="2"/>
      <c r="E4" s="2"/>
    </row>
    <row r="5" spans="1:5" x14ac:dyDescent="0.25">
      <c r="A5" s="1" t="s">
        <v>6</v>
      </c>
      <c r="B5" s="2"/>
      <c r="C5" s="3"/>
      <c r="D5" s="2"/>
      <c r="E5" s="2"/>
    </row>
    <row r="6" spans="1:5" ht="30" x14ac:dyDescent="0.25">
      <c r="A6" s="2" t="s">
        <v>7</v>
      </c>
      <c r="B6" s="2"/>
      <c r="C6" s="3" t="s">
        <v>8</v>
      </c>
      <c r="D6" s="2"/>
      <c r="E6" s="2"/>
    </row>
    <row r="7" spans="1:5" x14ac:dyDescent="0.25">
      <c r="A7" s="5" t="s">
        <v>9</v>
      </c>
      <c r="B7" s="6" t="s">
        <v>10</v>
      </c>
      <c r="C7" s="6" t="s">
        <v>11</v>
      </c>
      <c r="D7" s="2"/>
      <c r="E7" s="2"/>
    </row>
    <row r="8" spans="1:5" x14ac:dyDescent="0.25">
      <c r="A8" s="2" t="s">
        <v>12</v>
      </c>
      <c r="B8" s="7" t="s">
        <v>13</v>
      </c>
      <c r="C8" s="7" t="s">
        <v>14</v>
      </c>
      <c r="D8" s="2"/>
      <c r="E8" s="2"/>
    </row>
    <row r="9" spans="1:5" ht="30" x14ac:dyDescent="0.25">
      <c r="A9" s="2" t="s">
        <v>15</v>
      </c>
      <c r="B9" s="7" t="s">
        <v>16</v>
      </c>
      <c r="C9" s="3" t="s">
        <v>17</v>
      </c>
      <c r="D9" s="2"/>
      <c r="E9" s="2"/>
    </row>
    <row r="10" spans="1:5" ht="30" x14ac:dyDescent="0.25">
      <c r="A10" s="2" t="s">
        <v>18</v>
      </c>
      <c r="B10" s="7" t="s">
        <v>19</v>
      </c>
      <c r="C10" s="7" t="s">
        <v>20</v>
      </c>
      <c r="D10" s="2"/>
      <c r="E10" s="2"/>
    </row>
    <row r="11" spans="1:5" ht="60" x14ac:dyDescent="0.25">
      <c r="A11" s="2" t="s">
        <v>21</v>
      </c>
      <c r="B11" s="7" t="s">
        <v>22</v>
      </c>
      <c r="C11" s="8" t="s">
        <v>23</v>
      </c>
      <c r="D11" s="2"/>
      <c r="E11" s="2"/>
    </row>
    <row r="12" spans="1:5" x14ac:dyDescent="0.25">
      <c r="A12" s="2"/>
      <c r="B12" s="7" t="s">
        <v>24</v>
      </c>
      <c r="C12" s="2"/>
      <c r="D12" s="2"/>
      <c r="E12" s="2"/>
    </row>
    <row r="13" spans="1:5" x14ac:dyDescent="0.25">
      <c r="A13" s="2" t="s">
        <v>25</v>
      </c>
      <c r="B13" s="7" t="s">
        <v>26</v>
      </c>
      <c r="C13" s="7" t="s">
        <v>27</v>
      </c>
      <c r="D13" s="2"/>
      <c r="E13" s="2"/>
    </row>
    <row r="14" spans="1:5" x14ac:dyDescent="0.25">
      <c r="A14" s="2" t="s">
        <v>28</v>
      </c>
      <c r="B14" s="7" t="s">
        <v>29</v>
      </c>
      <c r="C14" s="7" t="s">
        <v>30</v>
      </c>
      <c r="D14" s="2"/>
      <c r="E14" s="2"/>
    </row>
    <row r="15" spans="1:5" x14ac:dyDescent="0.25">
      <c r="A15" s="2" t="s">
        <v>31</v>
      </c>
      <c r="B15" s="7" t="s">
        <v>32</v>
      </c>
      <c r="C15" s="7" t="s">
        <v>33</v>
      </c>
      <c r="D15" s="2"/>
      <c r="E15" s="2"/>
    </row>
    <row r="16" spans="1:5" x14ac:dyDescent="0.25">
      <c r="A16" s="2" t="s">
        <v>34</v>
      </c>
      <c r="B16" s="7" t="s">
        <v>35</v>
      </c>
      <c r="C16" s="7" t="s">
        <v>36</v>
      </c>
      <c r="D16" s="2"/>
      <c r="E16" s="2"/>
    </row>
    <row r="17" spans="1:5" x14ac:dyDescent="0.25">
      <c r="A17" s="2" t="s">
        <v>37</v>
      </c>
      <c r="B17" s="7" t="s">
        <v>38</v>
      </c>
      <c r="C17" s="7" t="s">
        <v>39</v>
      </c>
      <c r="D17" s="2"/>
      <c r="E17" s="2"/>
    </row>
    <row r="18" spans="1:5" ht="45" x14ac:dyDescent="0.25">
      <c r="A18" s="2" t="s">
        <v>40</v>
      </c>
      <c r="B18" s="7" t="s">
        <v>41</v>
      </c>
      <c r="C18" s="7" t="s">
        <v>42</v>
      </c>
      <c r="D18" s="2"/>
      <c r="E18" s="2"/>
    </row>
    <row r="19" spans="1:5" x14ac:dyDescent="0.25">
      <c r="A19" s="2"/>
      <c r="B19" s="7" t="s">
        <v>43</v>
      </c>
      <c r="C19" s="2"/>
      <c r="D19" s="2"/>
      <c r="E19" s="2"/>
    </row>
    <row r="20" spans="1:5" ht="45" x14ac:dyDescent="0.25">
      <c r="A20" s="2" t="s">
        <v>44</v>
      </c>
      <c r="B20" s="7" t="s">
        <v>45</v>
      </c>
      <c r="C20" s="7" t="s">
        <v>46</v>
      </c>
      <c r="D20" s="2"/>
      <c r="E20" s="2"/>
    </row>
    <row r="21" spans="1:5" ht="15.75" customHeight="1" x14ac:dyDescent="0.25">
      <c r="A21" s="2" t="s">
        <v>47</v>
      </c>
      <c r="B21" s="7" t="s">
        <v>48</v>
      </c>
      <c r="C21" s="7" t="s">
        <v>49</v>
      </c>
      <c r="D21" s="2"/>
      <c r="E21" s="2"/>
    </row>
    <row r="22" spans="1:5" ht="15.75" customHeight="1" x14ac:dyDescent="0.25">
      <c r="A22" s="2" t="s">
        <v>50</v>
      </c>
      <c r="B22" s="7" t="s">
        <v>51</v>
      </c>
      <c r="C22" s="7" t="s">
        <v>52</v>
      </c>
      <c r="D22" s="2"/>
      <c r="E22" s="2"/>
    </row>
    <row r="23" spans="1:5" ht="15.75" customHeight="1" x14ac:dyDescent="0.25">
      <c r="A23" s="2" t="s">
        <v>53</v>
      </c>
      <c r="B23" s="7" t="s">
        <v>54</v>
      </c>
      <c r="C23" s="7" t="s">
        <v>55</v>
      </c>
      <c r="D23" s="2"/>
      <c r="E23" s="2"/>
    </row>
    <row r="24" spans="1:5" ht="15.75" customHeight="1" x14ac:dyDescent="0.25">
      <c r="A24" s="2" t="s">
        <v>56</v>
      </c>
      <c r="B24" s="7" t="s">
        <v>57</v>
      </c>
      <c r="C24" s="8" t="s">
        <v>58</v>
      </c>
      <c r="D24" s="2"/>
      <c r="E24" s="2"/>
    </row>
    <row r="25" spans="1:5" ht="15.75" customHeight="1" x14ac:dyDescent="0.25">
      <c r="A25" s="2" t="s">
        <v>59</v>
      </c>
      <c r="B25" s="7" t="s">
        <v>60</v>
      </c>
      <c r="C25" s="7" t="s">
        <v>61</v>
      </c>
      <c r="D25" s="2"/>
      <c r="E25" s="2"/>
    </row>
    <row r="26" spans="1:5" ht="15.75" customHeight="1" x14ac:dyDescent="0.25">
      <c r="A26" s="2" t="s">
        <v>62</v>
      </c>
      <c r="B26" s="7" t="s">
        <v>63</v>
      </c>
      <c r="C26" s="7" t="s">
        <v>64</v>
      </c>
      <c r="D26" s="2"/>
      <c r="E26" s="2"/>
    </row>
    <row r="27" spans="1:5" ht="15.75" customHeight="1" x14ac:dyDescent="0.25">
      <c r="A27" s="2" t="s">
        <v>65</v>
      </c>
      <c r="B27" s="7" t="s">
        <v>66</v>
      </c>
      <c r="C27" s="7" t="s">
        <v>67</v>
      </c>
      <c r="D27" s="2"/>
      <c r="E27" s="2"/>
    </row>
    <row r="28" spans="1:5" ht="15.75" customHeight="1" x14ac:dyDescent="0.25">
      <c r="A28" s="2"/>
      <c r="B28" s="7" t="s">
        <v>68</v>
      </c>
      <c r="C28" s="2"/>
      <c r="D28" s="2"/>
      <c r="E28" s="2"/>
    </row>
    <row r="29" spans="1:5" ht="15.75" customHeight="1" x14ac:dyDescent="0.25">
      <c r="A29" s="7" t="s">
        <v>69</v>
      </c>
      <c r="B29" s="7" t="s">
        <v>70</v>
      </c>
      <c r="C29" s="7" t="s">
        <v>71</v>
      </c>
      <c r="D29" s="2"/>
      <c r="E29" s="2"/>
    </row>
    <row r="30" spans="1:5" ht="15.75" customHeight="1" x14ac:dyDescent="0.25">
      <c r="A30" s="7" t="s">
        <v>72</v>
      </c>
      <c r="B30" s="7" t="s">
        <v>73</v>
      </c>
      <c r="C30" s="7" t="s">
        <v>74</v>
      </c>
      <c r="D30" s="2"/>
      <c r="E30" s="2"/>
    </row>
    <row r="31" spans="1:5" ht="15.75" customHeight="1" x14ac:dyDescent="0.25">
      <c r="A31" s="7" t="s">
        <v>69</v>
      </c>
      <c r="B31" s="7" t="s">
        <v>75</v>
      </c>
      <c r="C31" s="7" t="s">
        <v>76</v>
      </c>
      <c r="D31" s="2"/>
      <c r="E31" s="2"/>
    </row>
    <row r="32" spans="1:5" ht="15.75" customHeight="1" x14ac:dyDescent="0.25">
      <c r="A32" s="7" t="s">
        <v>72</v>
      </c>
      <c r="B32" s="7" t="s">
        <v>77</v>
      </c>
      <c r="C32" s="7" t="s">
        <v>78</v>
      </c>
      <c r="D32" s="2"/>
      <c r="E32" s="2"/>
    </row>
    <row r="33" spans="1:5" ht="15.75" customHeight="1" x14ac:dyDescent="0.25">
      <c r="A33" s="2"/>
      <c r="B33" s="2"/>
      <c r="C33" s="2"/>
      <c r="D33" s="2"/>
      <c r="E33" s="2"/>
    </row>
    <row r="34" spans="1:5" ht="15.75" customHeight="1" x14ac:dyDescent="0.25">
      <c r="A34" s="1" t="s">
        <v>79</v>
      </c>
      <c r="B34" s="2"/>
      <c r="C34" s="7" t="s">
        <v>80</v>
      </c>
      <c r="D34" s="2"/>
      <c r="E34" s="2"/>
    </row>
    <row r="35" spans="1:5" ht="15.75" customHeight="1" x14ac:dyDescent="0.25">
      <c r="A35" s="2"/>
      <c r="B35" s="2"/>
      <c r="C35" s="2"/>
      <c r="D35" s="2"/>
      <c r="E35" s="2"/>
    </row>
    <row r="36" spans="1:5" ht="15.75" customHeight="1" x14ac:dyDescent="0.25">
      <c r="A36" s="1" t="s">
        <v>81</v>
      </c>
      <c r="B36" s="2"/>
      <c r="C36" s="7" t="s">
        <v>82</v>
      </c>
      <c r="D36" s="2"/>
      <c r="E36" s="2"/>
    </row>
    <row r="37" spans="1:5" ht="15.75" customHeight="1" x14ac:dyDescent="0.25">
      <c r="A37" s="1"/>
      <c r="B37" s="2"/>
      <c r="C37" s="2"/>
      <c r="D37" s="2"/>
      <c r="E37" s="2"/>
    </row>
    <row r="38" spans="1:5" ht="15.75" customHeight="1" x14ac:dyDescent="0.25">
      <c r="A38" s="1" t="s">
        <v>83</v>
      </c>
      <c r="B38" s="2"/>
      <c r="C38" s="7" t="s">
        <v>84</v>
      </c>
      <c r="D38" s="2"/>
      <c r="E38" s="2"/>
    </row>
    <row r="39" spans="1:5" ht="15.75" customHeight="1" x14ac:dyDescent="0.25">
      <c r="A39" s="2"/>
      <c r="B39" s="2"/>
      <c r="C39" s="2"/>
      <c r="D39" s="2"/>
      <c r="E39" s="2"/>
    </row>
    <row r="40" spans="1:5" ht="15.75" customHeight="1" x14ac:dyDescent="0.25">
      <c r="A40" s="1" t="s">
        <v>85</v>
      </c>
      <c r="B40" s="2"/>
      <c r="C40" s="2"/>
      <c r="D40" s="2"/>
      <c r="E40" s="2"/>
    </row>
    <row r="41" spans="1:5" ht="15.75" customHeight="1" x14ac:dyDescent="0.25">
      <c r="A41" s="2"/>
      <c r="B41" s="2"/>
      <c r="C41" s="7" t="s">
        <v>86</v>
      </c>
      <c r="D41" s="2"/>
      <c r="E41" s="2"/>
    </row>
    <row r="42" spans="1:5" ht="15.75" customHeight="1" x14ac:dyDescent="0.25">
      <c r="A42" s="2"/>
      <c r="B42" s="2"/>
      <c r="C42" s="9" t="s">
        <v>87</v>
      </c>
      <c r="D42" s="2"/>
      <c r="E42" s="2"/>
    </row>
    <row r="43" spans="1:5" ht="15.75" customHeight="1" x14ac:dyDescent="0.25">
      <c r="A43" s="2"/>
      <c r="B43" s="2"/>
      <c r="C43" s="7" t="s">
        <v>88</v>
      </c>
      <c r="D43" s="2"/>
      <c r="E43" s="2"/>
    </row>
    <row r="44" spans="1:5" ht="15.75" customHeight="1" x14ac:dyDescent="0.25">
      <c r="A44" s="2"/>
      <c r="B44" s="2"/>
      <c r="C44" s="2"/>
      <c r="D44" s="2"/>
      <c r="E44" s="2"/>
    </row>
    <row r="45" spans="1:5" ht="15.75" customHeight="1" x14ac:dyDescent="0.25">
      <c r="A45" s="2"/>
      <c r="B45" s="2"/>
      <c r="C45" s="2"/>
      <c r="D45" s="2"/>
      <c r="E45" s="2"/>
    </row>
    <row r="46" spans="1:5" ht="15.75" customHeight="1" x14ac:dyDescent="0.25">
      <c r="A46" s="2"/>
      <c r="B46" s="2"/>
      <c r="C46" s="2"/>
      <c r="D46" s="2"/>
      <c r="E46" s="2"/>
    </row>
    <row r="47" spans="1:5" ht="15.75" customHeight="1" x14ac:dyDescent="0.25">
      <c r="A47" s="2"/>
      <c r="B47" s="2"/>
      <c r="C47" s="2"/>
      <c r="D47" s="2"/>
      <c r="E47" s="2"/>
    </row>
    <row r="48" spans="1:5" ht="15.75" customHeight="1" x14ac:dyDescent="0.25">
      <c r="A48" s="2"/>
      <c r="B48" s="2"/>
      <c r="C48" s="2"/>
      <c r="D48" s="2"/>
      <c r="E48" s="2"/>
    </row>
    <row r="49" spans="1:5" ht="15.75" customHeight="1" x14ac:dyDescent="0.25">
      <c r="A49" s="2"/>
      <c r="B49" s="2"/>
      <c r="C49" s="2"/>
      <c r="D49" s="2"/>
      <c r="E49" s="2"/>
    </row>
    <row r="50" spans="1:5" ht="15.75" customHeight="1" x14ac:dyDescent="0.25">
      <c r="A50" s="2"/>
      <c r="B50" s="2"/>
      <c r="C50" s="2"/>
      <c r="D50" s="2"/>
      <c r="E50" s="2"/>
    </row>
    <row r="51" spans="1:5" ht="15.75" customHeight="1" x14ac:dyDescent="0.25">
      <c r="A51" s="2"/>
      <c r="B51" s="2"/>
      <c r="C51" s="2"/>
      <c r="D51" s="2"/>
      <c r="E51" s="2"/>
    </row>
    <row r="52" spans="1:5" ht="15.75" customHeight="1" x14ac:dyDescent="0.25">
      <c r="A52" s="2"/>
      <c r="B52" s="2"/>
      <c r="C52" s="2"/>
      <c r="D52" s="2"/>
      <c r="E52" s="2"/>
    </row>
    <row r="53" spans="1:5" ht="15.75" customHeight="1" x14ac:dyDescent="0.25">
      <c r="A53" s="2"/>
      <c r="B53" s="2"/>
      <c r="C53" s="2"/>
      <c r="D53" s="2"/>
      <c r="E53" s="2"/>
    </row>
    <row r="54" spans="1:5" ht="15.75" customHeight="1" x14ac:dyDescent="0.25">
      <c r="A54" s="2"/>
      <c r="B54" s="2"/>
      <c r="C54" s="2"/>
      <c r="D54" s="2"/>
      <c r="E54" s="2"/>
    </row>
    <row r="55" spans="1:5" ht="15.75" customHeight="1" x14ac:dyDescent="0.25">
      <c r="C55" s="10"/>
    </row>
    <row r="56" spans="1:5" ht="15.75" customHeight="1" x14ac:dyDescent="0.25">
      <c r="C56" s="10"/>
    </row>
    <row r="57" spans="1:5" ht="15.75" customHeight="1" x14ac:dyDescent="0.25">
      <c r="C57" s="10"/>
    </row>
    <row r="58" spans="1:5" ht="15.75" customHeight="1" x14ac:dyDescent="0.25">
      <c r="C58" s="10"/>
    </row>
    <row r="59" spans="1:5" ht="15.75" customHeight="1" x14ac:dyDescent="0.25">
      <c r="C59" s="10"/>
    </row>
    <row r="60" spans="1:5" ht="15.75" customHeight="1" x14ac:dyDescent="0.25">
      <c r="C60" s="10"/>
    </row>
    <row r="61" spans="1:5" ht="15.75" customHeight="1" x14ac:dyDescent="0.25">
      <c r="C61" s="10"/>
    </row>
    <row r="62" spans="1:5" ht="15.75" customHeight="1" x14ac:dyDescent="0.25">
      <c r="C62" s="10"/>
    </row>
    <row r="63" spans="1:5" ht="15.75" customHeight="1" x14ac:dyDescent="0.25">
      <c r="C63" s="10"/>
    </row>
    <row r="64" spans="1:5" ht="15.75" customHeight="1" x14ac:dyDescent="0.25">
      <c r="C64" s="10"/>
    </row>
    <row r="65" spans="3:3" ht="15.75" customHeight="1" x14ac:dyDescent="0.25"/>
    <row r="66" spans="3:3" ht="15.75" customHeight="1" x14ac:dyDescent="0.25"/>
    <row r="67" spans="3:3" ht="15.75" customHeight="1" x14ac:dyDescent="0.25"/>
    <row r="68" spans="3:3" ht="15.75" customHeight="1" x14ac:dyDescent="0.25"/>
    <row r="69" spans="3:3" ht="15.75" customHeight="1" x14ac:dyDescent="0.25"/>
    <row r="70" spans="3:3" ht="15.75" customHeight="1" x14ac:dyDescent="0.25"/>
    <row r="71" spans="3:3" ht="15.75" customHeight="1" x14ac:dyDescent="0.25"/>
    <row r="72" spans="3:3" ht="15.75" customHeight="1" x14ac:dyDescent="0.25"/>
    <row r="73" spans="3:3" ht="15.75" customHeight="1" x14ac:dyDescent="0.25"/>
    <row r="74" spans="3:3" ht="15.75" customHeight="1" x14ac:dyDescent="0.25"/>
    <row r="75" spans="3:3" ht="15.75" customHeight="1" x14ac:dyDescent="0.25"/>
    <row r="76" spans="3:3" ht="15.75" customHeight="1" x14ac:dyDescent="0.25">
      <c r="C76" s="10"/>
    </row>
    <row r="77" spans="3:3" ht="15.75" customHeight="1" x14ac:dyDescent="0.25">
      <c r="C77" s="10"/>
    </row>
    <row r="78" spans="3:3" ht="15.75" customHeight="1" x14ac:dyDescent="0.25">
      <c r="C78" s="10"/>
    </row>
    <row r="79" spans="3:3" ht="15.75" customHeight="1" x14ac:dyDescent="0.25">
      <c r="C79" s="10"/>
    </row>
    <row r="80" spans="3:3" ht="15.75" customHeight="1" x14ac:dyDescent="0.25">
      <c r="C80" s="10"/>
    </row>
    <row r="81" spans="3:3" ht="15.75" customHeight="1" x14ac:dyDescent="0.25">
      <c r="C81" s="10"/>
    </row>
    <row r="82" spans="3:3" ht="15.75" customHeight="1" x14ac:dyDescent="0.25">
      <c r="C82" s="10"/>
    </row>
    <row r="83" spans="3:3" ht="15.75" customHeight="1" x14ac:dyDescent="0.25">
      <c r="C83" s="10"/>
    </row>
    <row r="84" spans="3:3" ht="15.75" customHeight="1" x14ac:dyDescent="0.25">
      <c r="C84" s="10"/>
    </row>
    <row r="85" spans="3:3" ht="15.75" customHeight="1" x14ac:dyDescent="0.25">
      <c r="C85" s="10"/>
    </row>
    <row r="86" spans="3:3" ht="15.75" customHeight="1" x14ac:dyDescent="0.25">
      <c r="C86" s="10"/>
    </row>
    <row r="87" spans="3:3" ht="15.75" customHeight="1" x14ac:dyDescent="0.25">
      <c r="C87" s="10"/>
    </row>
    <row r="88" spans="3:3" ht="15.75" customHeight="1" x14ac:dyDescent="0.25">
      <c r="C88" s="10"/>
    </row>
    <row r="89" spans="3:3" ht="15.75" customHeight="1" x14ac:dyDescent="0.25">
      <c r="C89" s="10"/>
    </row>
    <row r="90" spans="3:3" ht="15.75" customHeight="1" x14ac:dyDescent="0.25">
      <c r="C90" s="10"/>
    </row>
    <row r="91" spans="3:3" ht="15.75" customHeight="1" x14ac:dyDescent="0.25">
      <c r="C91" s="10"/>
    </row>
    <row r="92" spans="3:3" ht="15.75" customHeight="1" x14ac:dyDescent="0.25">
      <c r="C92" s="10"/>
    </row>
    <row r="93" spans="3:3" ht="15.75" customHeight="1" x14ac:dyDescent="0.25">
      <c r="C93" s="10"/>
    </row>
    <row r="94" spans="3:3" ht="15.75" customHeight="1" x14ac:dyDescent="0.25">
      <c r="C94" s="10"/>
    </row>
    <row r="95" spans="3:3" ht="15.75" customHeight="1" x14ac:dyDescent="0.25">
      <c r="C95" s="10"/>
    </row>
    <row r="96" spans="3:3" ht="15.75" customHeight="1" x14ac:dyDescent="0.25">
      <c r="C96" s="10"/>
    </row>
    <row r="97" spans="3:3" ht="15.75" customHeight="1" x14ac:dyDescent="0.25">
      <c r="C97" s="10"/>
    </row>
    <row r="98" spans="3:3" ht="15.75" customHeight="1" x14ac:dyDescent="0.25">
      <c r="C98" s="10"/>
    </row>
    <row r="99" spans="3:3" ht="15.75" customHeight="1" x14ac:dyDescent="0.25">
      <c r="C99" s="10"/>
    </row>
    <row r="100" spans="3:3" ht="15.75" customHeight="1" x14ac:dyDescent="0.25">
      <c r="C100" s="10"/>
    </row>
    <row r="101" spans="3:3" ht="15.75" customHeight="1" x14ac:dyDescent="0.25">
      <c r="C101" s="10"/>
    </row>
    <row r="102" spans="3:3" ht="15.75" customHeight="1" x14ac:dyDescent="0.25">
      <c r="C102" s="10"/>
    </row>
    <row r="103" spans="3:3" ht="15.75" customHeight="1" x14ac:dyDescent="0.25">
      <c r="C103" s="10"/>
    </row>
    <row r="104" spans="3:3" ht="15.75" customHeight="1" x14ac:dyDescent="0.25">
      <c r="C104" s="10"/>
    </row>
    <row r="105" spans="3:3" ht="15.75" customHeight="1" x14ac:dyDescent="0.25">
      <c r="C105" s="10"/>
    </row>
    <row r="106" spans="3:3" ht="15.75" customHeight="1" x14ac:dyDescent="0.25">
      <c r="C106" s="10"/>
    </row>
    <row r="107" spans="3:3" ht="15.75" customHeight="1" x14ac:dyDescent="0.25">
      <c r="C107" s="10"/>
    </row>
    <row r="108" spans="3:3" ht="15.75" customHeight="1" x14ac:dyDescent="0.25">
      <c r="C108" s="10"/>
    </row>
    <row r="109" spans="3:3" ht="15.75" customHeight="1" x14ac:dyDescent="0.25">
      <c r="C109" s="10"/>
    </row>
    <row r="110" spans="3:3" ht="15.75" customHeight="1" x14ac:dyDescent="0.25">
      <c r="C110" s="10"/>
    </row>
    <row r="111" spans="3:3" ht="15.75" customHeight="1" x14ac:dyDescent="0.25">
      <c r="C111" s="10"/>
    </row>
    <row r="112" spans="3:3" ht="15.75" customHeight="1" x14ac:dyDescent="0.25">
      <c r="C112" s="10"/>
    </row>
    <row r="113" spans="3:3" ht="15.75" customHeight="1" x14ac:dyDescent="0.25">
      <c r="C113" s="10"/>
    </row>
    <row r="114" spans="3:3" ht="15.75" customHeight="1" x14ac:dyDescent="0.25">
      <c r="C114" s="10"/>
    </row>
    <row r="115" spans="3:3" ht="15.75" customHeight="1" x14ac:dyDescent="0.25">
      <c r="C115" s="10"/>
    </row>
    <row r="116" spans="3:3" ht="15.75" customHeight="1" x14ac:dyDescent="0.25">
      <c r="C116" s="10"/>
    </row>
    <row r="117" spans="3:3" ht="15.75" customHeight="1" x14ac:dyDescent="0.25">
      <c r="C117" s="10"/>
    </row>
    <row r="118" spans="3:3" ht="15.75" customHeight="1" x14ac:dyDescent="0.25">
      <c r="C118" s="10"/>
    </row>
    <row r="119" spans="3:3" ht="15.75" customHeight="1" x14ac:dyDescent="0.25">
      <c r="C119" s="10"/>
    </row>
    <row r="120" spans="3:3" ht="15.75" customHeight="1" x14ac:dyDescent="0.25">
      <c r="C120" s="10"/>
    </row>
    <row r="121" spans="3:3" ht="15.75" customHeight="1" x14ac:dyDescent="0.25">
      <c r="C121" s="10"/>
    </row>
    <row r="122" spans="3:3" ht="15.75" customHeight="1" x14ac:dyDescent="0.25">
      <c r="C122" s="10"/>
    </row>
    <row r="123" spans="3:3" ht="15.75" customHeight="1" x14ac:dyDescent="0.25">
      <c r="C123" s="10"/>
    </row>
    <row r="124" spans="3:3" ht="15.75" customHeight="1" x14ac:dyDescent="0.25">
      <c r="C124" s="10"/>
    </row>
    <row r="125" spans="3:3" ht="15.75" customHeight="1" x14ac:dyDescent="0.25">
      <c r="C125" s="10"/>
    </row>
    <row r="126" spans="3:3" ht="15.75" customHeight="1" x14ac:dyDescent="0.25">
      <c r="C126" s="10"/>
    </row>
    <row r="127" spans="3:3" ht="15.75" customHeight="1" x14ac:dyDescent="0.25">
      <c r="C127" s="10"/>
    </row>
    <row r="128" spans="3:3" ht="15.75" customHeight="1" x14ac:dyDescent="0.25">
      <c r="C128" s="10"/>
    </row>
    <row r="129" spans="3:3" ht="15.75" customHeight="1" x14ac:dyDescent="0.25">
      <c r="C129" s="10"/>
    </row>
    <row r="130" spans="3:3" ht="15.75" customHeight="1" x14ac:dyDescent="0.25">
      <c r="C130" s="10"/>
    </row>
    <row r="131" spans="3:3" ht="15.75" customHeight="1" x14ac:dyDescent="0.25">
      <c r="C131" s="10"/>
    </row>
    <row r="132" spans="3:3" ht="15.75" customHeight="1" x14ac:dyDescent="0.25">
      <c r="C132" s="10"/>
    </row>
    <row r="133" spans="3:3" ht="15.75" customHeight="1" x14ac:dyDescent="0.25">
      <c r="C133" s="10"/>
    </row>
    <row r="134" spans="3:3" ht="15.75" customHeight="1" x14ac:dyDescent="0.25">
      <c r="C134" s="10"/>
    </row>
    <row r="135" spans="3:3" ht="15.75" customHeight="1" x14ac:dyDescent="0.25">
      <c r="C135" s="10"/>
    </row>
    <row r="136" spans="3:3" ht="15.75" customHeight="1" x14ac:dyDescent="0.25">
      <c r="C136" s="10"/>
    </row>
    <row r="137" spans="3:3" ht="15.75" customHeight="1" x14ac:dyDescent="0.25">
      <c r="C137" s="10"/>
    </row>
    <row r="138" spans="3:3" ht="15.75" customHeight="1" x14ac:dyDescent="0.25">
      <c r="C138" s="10"/>
    </row>
    <row r="139" spans="3:3" ht="15.75" customHeight="1" x14ac:dyDescent="0.25">
      <c r="C139" s="10"/>
    </row>
    <row r="140" spans="3:3" ht="15.75" customHeight="1" x14ac:dyDescent="0.25">
      <c r="C140" s="10"/>
    </row>
    <row r="141" spans="3:3" ht="15.75" customHeight="1" x14ac:dyDescent="0.25">
      <c r="C141" s="10"/>
    </row>
    <row r="142" spans="3:3" ht="15.75" customHeight="1" x14ac:dyDescent="0.25">
      <c r="C142" s="10"/>
    </row>
    <row r="143" spans="3:3" ht="15.75" customHeight="1" x14ac:dyDescent="0.25">
      <c r="C143" s="10"/>
    </row>
    <row r="144" spans="3:3" ht="15.75" customHeight="1" x14ac:dyDescent="0.25">
      <c r="C144" s="10"/>
    </row>
    <row r="145" spans="3:3" ht="15.75" customHeight="1" x14ac:dyDescent="0.25">
      <c r="C145" s="10"/>
    </row>
    <row r="146" spans="3:3" ht="15.75" customHeight="1" x14ac:dyDescent="0.25">
      <c r="C146" s="10"/>
    </row>
    <row r="147" spans="3:3" ht="15.75" customHeight="1" x14ac:dyDescent="0.25">
      <c r="C147" s="10"/>
    </row>
    <row r="148" spans="3:3" ht="15.75" customHeight="1" x14ac:dyDescent="0.25">
      <c r="C148" s="10"/>
    </row>
    <row r="149" spans="3:3" ht="15.75" customHeight="1" x14ac:dyDescent="0.25">
      <c r="C149" s="10"/>
    </row>
    <row r="150" spans="3:3" ht="15.75" customHeight="1" x14ac:dyDescent="0.25">
      <c r="C150" s="10"/>
    </row>
    <row r="151" spans="3:3" ht="15.75" customHeight="1" x14ac:dyDescent="0.25">
      <c r="C151" s="10"/>
    </row>
    <row r="152" spans="3:3" ht="15.75" customHeight="1" x14ac:dyDescent="0.25">
      <c r="C152" s="10"/>
    </row>
    <row r="153" spans="3:3" ht="15.75" customHeight="1" x14ac:dyDescent="0.25">
      <c r="C153" s="10"/>
    </row>
    <row r="154" spans="3:3" ht="15.75" customHeight="1" x14ac:dyDescent="0.25">
      <c r="C154" s="10"/>
    </row>
    <row r="155" spans="3:3" ht="15.75" customHeight="1" x14ac:dyDescent="0.25">
      <c r="C155" s="10"/>
    </row>
    <row r="156" spans="3:3" ht="15.75" customHeight="1" x14ac:dyDescent="0.25">
      <c r="C156" s="10"/>
    </row>
    <row r="157" spans="3:3" ht="15.75" customHeight="1" x14ac:dyDescent="0.25">
      <c r="C157" s="10"/>
    </row>
    <row r="158" spans="3:3" ht="15.75" customHeight="1" x14ac:dyDescent="0.25">
      <c r="C158" s="10"/>
    </row>
    <row r="159" spans="3:3" ht="15.75" customHeight="1" x14ac:dyDescent="0.25">
      <c r="C159" s="10"/>
    </row>
    <row r="160" spans="3:3" ht="15.75" customHeight="1" x14ac:dyDescent="0.25">
      <c r="C160" s="10"/>
    </row>
    <row r="161" spans="3:3" ht="15.75" customHeight="1" x14ac:dyDescent="0.25">
      <c r="C161" s="10"/>
    </row>
    <row r="162" spans="3:3" ht="15.75" customHeight="1" x14ac:dyDescent="0.25">
      <c r="C162" s="10"/>
    </row>
    <row r="163" spans="3:3" ht="15.75" customHeight="1" x14ac:dyDescent="0.25">
      <c r="C163" s="10"/>
    </row>
    <row r="164" spans="3:3" ht="15.75" customHeight="1" x14ac:dyDescent="0.25">
      <c r="C164" s="10"/>
    </row>
    <row r="165" spans="3:3" ht="15.75" customHeight="1" x14ac:dyDescent="0.25">
      <c r="C165" s="10"/>
    </row>
    <row r="166" spans="3:3" ht="15.75" customHeight="1" x14ac:dyDescent="0.25">
      <c r="C166" s="10"/>
    </row>
    <row r="167" spans="3:3" ht="15.75" customHeight="1" x14ac:dyDescent="0.25">
      <c r="C167" s="10"/>
    </row>
    <row r="168" spans="3:3" ht="15.75" customHeight="1" x14ac:dyDescent="0.25">
      <c r="C168" s="10"/>
    </row>
    <row r="169" spans="3:3" ht="15.75" customHeight="1" x14ac:dyDescent="0.25">
      <c r="C169" s="10"/>
    </row>
    <row r="170" spans="3:3" ht="15.75" customHeight="1" x14ac:dyDescent="0.25">
      <c r="C170" s="10"/>
    </row>
    <row r="171" spans="3:3" ht="15.75" customHeight="1" x14ac:dyDescent="0.25">
      <c r="C171" s="10"/>
    </row>
    <row r="172" spans="3:3" ht="15.75" customHeight="1" x14ac:dyDescent="0.25">
      <c r="C172" s="10"/>
    </row>
    <row r="173" spans="3:3" ht="15.75" customHeight="1" x14ac:dyDescent="0.25">
      <c r="C173" s="10"/>
    </row>
    <row r="174" spans="3:3" ht="15.75" customHeight="1" x14ac:dyDescent="0.25">
      <c r="C174" s="10"/>
    </row>
    <row r="175" spans="3:3" ht="15.75" customHeight="1" x14ac:dyDescent="0.25">
      <c r="C175" s="10"/>
    </row>
    <row r="176" spans="3:3" ht="15.75" customHeight="1" x14ac:dyDescent="0.25">
      <c r="C176" s="10"/>
    </row>
    <row r="177" spans="3:3" ht="15.75" customHeight="1" x14ac:dyDescent="0.25">
      <c r="C177" s="10"/>
    </row>
    <row r="178" spans="3:3" ht="15.75" customHeight="1" x14ac:dyDescent="0.25">
      <c r="C178" s="10"/>
    </row>
    <row r="179" spans="3:3" ht="15.75" customHeight="1" x14ac:dyDescent="0.25">
      <c r="C179" s="10"/>
    </row>
    <row r="180" spans="3:3" ht="15.75" customHeight="1" x14ac:dyDescent="0.25">
      <c r="C180" s="10"/>
    </row>
    <row r="181" spans="3:3" ht="15.75" customHeight="1" x14ac:dyDescent="0.25">
      <c r="C181" s="10"/>
    </row>
    <row r="182" spans="3:3" ht="15.75" customHeight="1" x14ac:dyDescent="0.25">
      <c r="C182" s="10"/>
    </row>
    <row r="183" spans="3:3" ht="15.75" customHeight="1" x14ac:dyDescent="0.25">
      <c r="C183" s="10"/>
    </row>
    <row r="184" spans="3:3" ht="15.75" customHeight="1" x14ac:dyDescent="0.25">
      <c r="C184" s="10"/>
    </row>
    <row r="185" spans="3:3" ht="15.75" customHeight="1" x14ac:dyDescent="0.25">
      <c r="C185" s="10"/>
    </row>
    <row r="186" spans="3:3" ht="15.75" customHeight="1" x14ac:dyDescent="0.25">
      <c r="C186" s="10"/>
    </row>
    <row r="187" spans="3:3" ht="15.75" customHeight="1" x14ac:dyDescent="0.25">
      <c r="C187" s="10"/>
    </row>
    <row r="188" spans="3:3" ht="15.75" customHeight="1" x14ac:dyDescent="0.25">
      <c r="C188" s="10"/>
    </row>
    <row r="189" spans="3:3" ht="15.75" customHeight="1" x14ac:dyDescent="0.25">
      <c r="C189" s="10"/>
    </row>
    <row r="190" spans="3:3" ht="15.75" customHeight="1" x14ac:dyDescent="0.25">
      <c r="C190" s="10"/>
    </row>
    <row r="191" spans="3:3" ht="15.75" customHeight="1" x14ac:dyDescent="0.25">
      <c r="C191" s="10"/>
    </row>
    <row r="192" spans="3:3" ht="15.75" customHeight="1" x14ac:dyDescent="0.25">
      <c r="C192" s="10"/>
    </row>
    <row r="193" spans="3:3" ht="15.75" customHeight="1" x14ac:dyDescent="0.25">
      <c r="C193" s="10"/>
    </row>
    <row r="194" spans="3:3" ht="15.75" customHeight="1" x14ac:dyDescent="0.25">
      <c r="C194" s="10"/>
    </row>
    <row r="195" spans="3:3" ht="15.75" customHeight="1" x14ac:dyDescent="0.25">
      <c r="C195" s="10"/>
    </row>
    <row r="196" spans="3:3" ht="15.75" customHeight="1" x14ac:dyDescent="0.25">
      <c r="C196" s="10"/>
    </row>
    <row r="197" spans="3:3" ht="15.75" customHeight="1" x14ac:dyDescent="0.25">
      <c r="C197" s="10"/>
    </row>
    <row r="198" spans="3:3" ht="15.75" customHeight="1" x14ac:dyDescent="0.25">
      <c r="C198" s="10"/>
    </row>
    <row r="199" spans="3:3" ht="15.75" customHeight="1" x14ac:dyDescent="0.25">
      <c r="C199" s="10"/>
    </row>
    <row r="200" spans="3:3" ht="15.75" customHeight="1" x14ac:dyDescent="0.25">
      <c r="C200" s="10"/>
    </row>
    <row r="201" spans="3:3" ht="15.75" customHeight="1" x14ac:dyDescent="0.25">
      <c r="C201" s="10"/>
    </row>
    <row r="202" spans="3:3" ht="15.75" customHeight="1" x14ac:dyDescent="0.25">
      <c r="C202" s="10"/>
    </row>
    <row r="203" spans="3:3" ht="15.75" customHeight="1" x14ac:dyDescent="0.25">
      <c r="C203" s="10"/>
    </row>
    <row r="204" spans="3:3" ht="15.75" customHeight="1" x14ac:dyDescent="0.25">
      <c r="C204" s="10"/>
    </row>
    <row r="205" spans="3:3" ht="15.75" customHeight="1" x14ac:dyDescent="0.25">
      <c r="C205" s="10"/>
    </row>
    <row r="206" spans="3:3" ht="15.75" customHeight="1" x14ac:dyDescent="0.25">
      <c r="C206" s="10"/>
    </row>
    <row r="207" spans="3:3" ht="15.75" customHeight="1" x14ac:dyDescent="0.25">
      <c r="C207" s="10"/>
    </row>
    <row r="208" spans="3:3" ht="15.75" customHeight="1" x14ac:dyDescent="0.25">
      <c r="C208" s="10"/>
    </row>
    <row r="209" spans="3:3" ht="15.75" customHeight="1" x14ac:dyDescent="0.25">
      <c r="C209" s="10"/>
    </row>
    <row r="210" spans="3:3" ht="15.75" customHeight="1" x14ac:dyDescent="0.25">
      <c r="C210" s="10"/>
    </row>
    <row r="211" spans="3:3" ht="15.75" customHeight="1" x14ac:dyDescent="0.25">
      <c r="C211" s="10"/>
    </row>
    <row r="212" spans="3:3" ht="15.75" customHeight="1" x14ac:dyDescent="0.25">
      <c r="C212" s="10"/>
    </row>
    <row r="213" spans="3:3" ht="15.75" customHeight="1" x14ac:dyDescent="0.25">
      <c r="C213" s="10"/>
    </row>
    <row r="214" spans="3:3" ht="15.75" customHeight="1" x14ac:dyDescent="0.25">
      <c r="C214" s="10"/>
    </row>
    <row r="215" spans="3:3" ht="15.75" customHeight="1" x14ac:dyDescent="0.25">
      <c r="C215" s="10"/>
    </row>
    <row r="216" spans="3:3" ht="15.75" customHeight="1" x14ac:dyDescent="0.25">
      <c r="C216" s="10"/>
    </row>
    <row r="217" spans="3:3" ht="15.75" customHeight="1" x14ac:dyDescent="0.25">
      <c r="C217" s="10"/>
    </row>
    <row r="218" spans="3:3" ht="15.75" customHeight="1" x14ac:dyDescent="0.25">
      <c r="C218" s="10"/>
    </row>
    <row r="219" spans="3:3" ht="15.75" customHeight="1" x14ac:dyDescent="0.25">
      <c r="C219" s="10"/>
    </row>
    <row r="220" spans="3:3" ht="15.75" customHeight="1" x14ac:dyDescent="0.25">
      <c r="C220" s="10"/>
    </row>
    <row r="221" spans="3:3" ht="15.75" customHeight="1" x14ac:dyDescent="0.25">
      <c r="C221" s="10"/>
    </row>
    <row r="222" spans="3:3" ht="15.75" customHeight="1" x14ac:dyDescent="0.25">
      <c r="C222" s="10"/>
    </row>
    <row r="223" spans="3:3" ht="15.75" customHeight="1" x14ac:dyDescent="0.25">
      <c r="C223" s="10"/>
    </row>
    <row r="224" spans="3:3" ht="15.75" customHeight="1" x14ac:dyDescent="0.25">
      <c r="C224" s="10"/>
    </row>
    <row r="225" spans="3:3" ht="15.75" customHeight="1" x14ac:dyDescent="0.25">
      <c r="C225" s="10"/>
    </row>
    <row r="226" spans="3:3" ht="15.75" customHeight="1" x14ac:dyDescent="0.25">
      <c r="C226" s="10"/>
    </row>
    <row r="227" spans="3:3" ht="15.75" customHeight="1" x14ac:dyDescent="0.25">
      <c r="C227" s="10"/>
    </row>
    <row r="228" spans="3:3" ht="15.75" customHeight="1" x14ac:dyDescent="0.25">
      <c r="C228" s="10"/>
    </row>
    <row r="229" spans="3:3" ht="15.75" customHeight="1" x14ac:dyDescent="0.25">
      <c r="C229" s="10"/>
    </row>
    <row r="230" spans="3:3" ht="15.75" customHeight="1" x14ac:dyDescent="0.25">
      <c r="C230" s="10"/>
    </row>
    <row r="231" spans="3:3" ht="15.75" customHeight="1" x14ac:dyDescent="0.25">
      <c r="C231" s="10"/>
    </row>
    <row r="232" spans="3:3" ht="15.75" customHeight="1" x14ac:dyDescent="0.25">
      <c r="C232" s="10"/>
    </row>
    <row r="233" spans="3:3" ht="15.75" customHeight="1" x14ac:dyDescent="0.25">
      <c r="C233" s="10"/>
    </row>
    <row r="234" spans="3:3" ht="15.75" customHeight="1" x14ac:dyDescent="0.25">
      <c r="C234" s="10"/>
    </row>
    <row r="235" spans="3:3" ht="15.75" customHeight="1" x14ac:dyDescent="0.25">
      <c r="C235" s="10"/>
    </row>
    <row r="236" spans="3:3" ht="15.75" customHeight="1" x14ac:dyDescent="0.25">
      <c r="C236" s="10"/>
    </row>
    <row r="237" spans="3:3" ht="15.75" customHeight="1" x14ac:dyDescent="0.25">
      <c r="C237" s="10"/>
    </row>
    <row r="238" spans="3:3" ht="15.75" customHeight="1" x14ac:dyDescent="0.25">
      <c r="C238" s="10"/>
    </row>
    <row r="239" spans="3:3" ht="15.75" customHeight="1" x14ac:dyDescent="0.25">
      <c r="C239" s="10"/>
    </row>
    <row r="240" spans="3:3" ht="15.75" customHeight="1" x14ac:dyDescent="0.25">
      <c r="C240" s="10"/>
    </row>
    <row r="241" spans="3:3" ht="15.75" customHeight="1" x14ac:dyDescent="0.25">
      <c r="C241" s="10"/>
    </row>
    <row r="242" spans="3:3" ht="15.75" customHeight="1" x14ac:dyDescent="0.25">
      <c r="C242" s="10"/>
    </row>
    <row r="243" spans="3:3" ht="15.75" customHeight="1" x14ac:dyDescent="0.25">
      <c r="C243" s="10"/>
    </row>
    <row r="244" spans="3:3" ht="15.75" customHeight="1" x14ac:dyDescent="0.25">
      <c r="C244" s="10"/>
    </row>
    <row r="245" spans="3:3" ht="15.75" customHeight="1" x14ac:dyDescent="0.25">
      <c r="C245" s="10"/>
    </row>
    <row r="246" spans="3:3" ht="15.75" customHeight="1" x14ac:dyDescent="0.25">
      <c r="C246" s="10"/>
    </row>
    <row r="247" spans="3:3" ht="15.75" customHeight="1" x14ac:dyDescent="0.25">
      <c r="C247" s="10"/>
    </row>
    <row r="248" spans="3:3" ht="15.75" customHeight="1" x14ac:dyDescent="0.25">
      <c r="C248" s="10"/>
    </row>
    <row r="249" spans="3:3" ht="15.75" customHeight="1" x14ac:dyDescent="0.25">
      <c r="C249" s="10"/>
    </row>
    <row r="250" spans="3:3" ht="15.75" customHeight="1" x14ac:dyDescent="0.25">
      <c r="C250" s="10"/>
    </row>
    <row r="251" spans="3:3" ht="15.75" customHeight="1" x14ac:dyDescent="0.25">
      <c r="C251" s="10"/>
    </row>
    <row r="252" spans="3:3" ht="15.75" customHeight="1" x14ac:dyDescent="0.25">
      <c r="C252" s="10"/>
    </row>
    <row r="253" spans="3:3" ht="15.75" customHeight="1" x14ac:dyDescent="0.25">
      <c r="C253" s="10"/>
    </row>
    <row r="254" spans="3:3" ht="15.75" customHeight="1" x14ac:dyDescent="0.25">
      <c r="C254" s="10"/>
    </row>
    <row r="255" spans="3:3" ht="15.75" customHeight="1" x14ac:dyDescent="0.25">
      <c r="C255" s="10"/>
    </row>
    <row r="256" spans="3:3" ht="15.75" customHeight="1" x14ac:dyDescent="0.25">
      <c r="C256" s="10"/>
    </row>
    <row r="257" spans="3:3" ht="15.75" customHeight="1" x14ac:dyDescent="0.25">
      <c r="C257" s="10"/>
    </row>
    <row r="258" spans="3:3" ht="15.75" customHeight="1" x14ac:dyDescent="0.25">
      <c r="C258" s="10"/>
    </row>
    <row r="259" spans="3:3" ht="15.75" customHeight="1" x14ac:dyDescent="0.25">
      <c r="C259" s="10"/>
    </row>
    <row r="260" spans="3:3" ht="15.75" customHeight="1" x14ac:dyDescent="0.25">
      <c r="C260" s="10"/>
    </row>
    <row r="261" spans="3:3" ht="15.75" customHeight="1" x14ac:dyDescent="0.25">
      <c r="C261" s="10"/>
    </row>
    <row r="262" spans="3:3" ht="15.75" customHeight="1" x14ac:dyDescent="0.25">
      <c r="C262" s="10"/>
    </row>
    <row r="263" spans="3:3" ht="15.75" customHeight="1" x14ac:dyDescent="0.25">
      <c r="C263" s="10"/>
    </row>
    <row r="264" spans="3:3" ht="15.75" customHeight="1" x14ac:dyDescent="0.25">
      <c r="C264" s="10"/>
    </row>
    <row r="265" spans="3:3" ht="15.75" customHeight="1" x14ac:dyDescent="0.25">
      <c r="C265" s="10"/>
    </row>
    <row r="266" spans="3:3" ht="15.75" customHeight="1" x14ac:dyDescent="0.25">
      <c r="C266" s="10"/>
    </row>
    <row r="267" spans="3:3" ht="15.75" customHeight="1" x14ac:dyDescent="0.25">
      <c r="C267" s="10"/>
    </row>
    <row r="268" spans="3:3" ht="15.75" customHeight="1" x14ac:dyDescent="0.25">
      <c r="C268" s="10"/>
    </row>
    <row r="269" spans="3:3" ht="15.75" customHeight="1" x14ac:dyDescent="0.25">
      <c r="C269" s="10"/>
    </row>
    <row r="270" spans="3:3" ht="15.75" customHeight="1" x14ac:dyDescent="0.25">
      <c r="C270" s="10"/>
    </row>
    <row r="271" spans="3:3" ht="15.75" customHeight="1" x14ac:dyDescent="0.25">
      <c r="C271" s="10"/>
    </row>
    <row r="272" spans="3:3" ht="15.75" customHeight="1" x14ac:dyDescent="0.25">
      <c r="C272" s="10"/>
    </row>
    <row r="273" spans="3:3" ht="15.75" customHeight="1" x14ac:dyDescent="0.25">
      <c r="C273" s="10"/>
    </row>
    <row r="274" spans="3:3" ht="15.75" customHeight="1" x14ac:dyDescent="0.25">
      <c r="C274" s="10"/>
    </row>
    <row r="275" spans="3:3" ht="15.75" customHeight="1" x14ac:dyDescent="0.25">
      <c r="C275" s="10"/>
    </row>
    <row r="276" spans="3:3" ht="15.75" customHeight="1" x14ac:dyDescent="0.25">
      <c r="C276" s="10"/>
    </row>
    <row r="277" spans="3:3" ht="15.75" customHeight="1" x14ac:dyDescent="0.25">
      <c r="C277" s="10"/>
    </row>
    <row r="278" spans="3:3" ht="15.75" customHeight="1" x14ac:dyDescent="0.25">
      <c r="C278" s="10"/>
    </row>
    <row r="279" spans="3:3" ht="15.75" customHeight="1" x14ac:dyDescent="0.25">
      <c r="C279" s="10"/>
    </row>
    <row r="280" spans="3:3" ht="15.75" customHeight="1" x14ac:dyDescent="0.25">
      <c r="C280" s="10"/>
    </row>
    <row r="281" spans="3:3" ht="15.75" customHeight="1" x14ac:dyDescent="0.25">
      <c r="C281" s="10"/>
    </row>
    <row r="282" spans="3:3" ht="15.75" customHeight="1" x14ac:dyDescent="0.25">
      <c r="C282" s="10"/>
    </row>
    <row r="283" spans="3:3" ht="15.75" customHeight="1" x14ac:dyDescent="0.25">
      <c r="C283" s="10"/>
    </row>
    <row r="284" spans="3:3" ht="15.75" customHeight="1" x14ac:dyDescent="0.25">
      <c r="C284" s="10"/>
    </row>
    <row r="285" spans="3:3" ht="15.75" customHeight="1" x14ac:dyDescent="0.25">
      <c r="C285" s="10"/>
    </row>
    <row r="286" spans="3:3" ht="15.75" customHeight="1" x14ac:dyDescent="0.25">
      <c r="C286" s="10"/>
    </row>
    <row r="287" spans="3:3" ht="15.75" customHeight="1" x14ac:dyDescent="0.25">
      <c r="C287" s="10"/>
    </row>
    <row r="288" spans="3:3" ht="15.75" customHeight="1" x14ac:dyDescent="0.25">
      <c r="C288" s="10"/>
    </row>
    <row r="289" spans="3:3" ht="15.75" customHeight="1" x14ac:dyDescent="0.25">
      <c r="C289" s="10"/>
    </row>
    <row r="290" spans="3:3" ht="15.75" customHeight="1" x14ac:dyDescent="0.25">
      <c r="C290" s="10"/>
    </row>
    <row r="291" spans="3:3" ht="15.75" customHeight="1" x14ac:dyDescent="0.25">
      <c r="C291" s="10"/>
    </row>
    <row r="292" spans="3:3" ht="15.75" customHeight="1" x14ac:dyDescent="0.25">
      <c r="C292" s="10"/>
    </row>
    <row r="293" spans="3:3" ht="15.75" customHeight="1" x14ac:dyDescent="0.25">
      <c r="C293" s="10"/>
    </row>
    <row r="294" spans="3:3" ht="15.75" customHeight="1" x14ac:dyDescent="0.25">
      <c r="C294" s="10"/>
    </row>
    <row r="295" spans="3:3" ht="15.75" customHeight="1" x14ac:dyDescent="0.25">
      <c r="C295" s="10"/>
    </row>
    <row r="296" spans="3:3" ht="15.75" customHeight="1" x14ac:dyDescent="0.25">
      <c r="C296" s="10"/>
    </row>
    <row r="297" spans="3:3" ht="15.75" customHeight="1" x14ac:dyDescent="0.25">
      <c r="C297" s="10"/>
    </row>
    <row r="298" spans="3:3" ht="15.75" customHeight="1" x14ac:dyDescent="0.25">
      <c r="C298" s="10"/>
    </row>
    <row r="299" spans="3:3" ht="15.75" customHeight="1" x14ac:dyDescent="0.25">
      <c r="C299" s="10"/>
    </row>
    <row r="300" spans="3:3" ht="15.75" customHeight="1" x14ac:dyDescent="0.25">
      <c r="C300" s="10"/>
    </row>
    <row r="301" spans="3:3" ht="15.75" customHeight="1" x14ac:dyDescent="0.25">
      <c r="C301" s="10"/>
    </row>
    <row r="302" spans="3:3" ht="15.75" customHeight="1" x14ac:dyDescent="0.25">
      <c r="C302" s="10"/>
    </row>
    <row r="303" spans="3:3" ht="15.75" customHeight="1" x14ac:dyDescent="0.25">
      <c r="C303" s="10"/>
    </row>
    <row r="304" spans="3:3" ht="15.75" customHeight="1" x14ac:dyDescent="0.25">
      <c r="C304" s="10"/>
    </row>
    <row r="305" spans="3:3" ht="15.75" customHeight="1" x14ac:dyDescent="0.25">
      <c r="C305" s="10"/>
    </row>
    <row r="306" spans="3:3" ht="15.75" customHeight="1" x14ac:dyDescent="0.25">
      <c r="C306" s="10"/>
    </row>
    <row r="307" spans="3:3" ht="15.75" customHeight="1" x14ac:dyDescent="0.25">
      <c r="C307" s="10"/>
    </row>
    <row r="308" spans="3:3" ht="15.75" customHeight="1" x14ac:dyDescent="0.25">
      <c r="C308" s="10"/>
    </row>
    <row r="309" spans="3:3" ht="15.75" customHeight="1" x14ac:dyDescent="0.25">
      <c r="C309" s="10"/>
    </row>
    <row r="310" spans="3:3" ht="15.75" customHeight="1" x14ac:dyDescent="0.25">
      <c r="C310" s="10"/>
    </row>
    <row r="311" spans="3:3" ht="15.75" customHeight="1" x14ac:dyDescent="0.25">
      <c r="C311" s="10"/>
    </row>
    <row r="312" spans="3:3" ht="15.75" customHeight="1" x14ac:dyDescent="0.25">
      <c r="C312" s="10"/>
    </row>
    <row r="313" spans="3:3" ht="15.75" customHeight="1" x14ac:dyDescent="0.25">
      <c r="C313" s="10"/>
    </row>
    <row r="314" spans="3:3" ht="15.75" customHeight="1" x14ac:dyDescent="0.25">
      <c r="C314" s="10"/>
    </row>
    <row r="315" spans="3:3" ht="15.75" customHeight="1" x14ac:dyDescent="0.25">
      <c r="C315" s="10"/>
    </row>
    <row r="316" spans="3:3" ht="15.75" customHeight="1" x14ac:dyDescent="0.25">
      <c r="C316" s="10"/>
    </row>
    <row r="317" spans="3:3" ht="15.75" customHeight="1" x14ac:dyDescent="0.25">
      <c r="C317" s="10"/>
    </row>
    <row r="318" spans="3:3" ht="15.75" customHeight="1" x14ac:dyDescent="0.25">
      <c r="C318" s="10"/>
    </row>
    <row r="319" spans="3:3" ht="15.75" customHeight="1" x14ac:dyDescent="0.25">
      <c r="C319" s="10"/>
    </row>
    <row r="320" spans="3:3" ht="15.75" customHeight="1" x14ac:dyDescent="0.25">
      <c r="C320" s="10"/>
    </row>
    <row r="321" spans="3:3" ht="15.75" customHeight="1" x14ac:dyDescent="0.25">
      <c r="C321" s="10"/>
    </row>
    <row r="322" spans="3:3" ht="15.75" customHeight="1" x14ac:dyDescent="0.25">
      <c r="C322" s="10"/>
    </row>
    <row r="323" spans="3:3" ht="15.75" customHeight="1" x14ac:dyDescent="0.25">
      <c r="C323" s="10"/>
    </row>
    <row r="324" spans="3:3" ht="15.75" customHeight="1" x14ac:dyDescent="0.25">
      <c r="C324" s="10"/>
    </row>
    <row r="325" spans="3:3" ht="15.75" customHeight="1" x14ac:dyDescent="0.25">
      <c r="C325" s="10"/>
    </row>
    <row r="326" spans="3:3" ht="15.75" customHeight="1" x14ac:dyDescent="0.25">
      <c r="C326" s="10"/>
    </row>
    <row r="327" spans="3:3" ht="15.75" customHeight="1" x14ac:dyDescent="0.25">
      <c r="C327" s="10"/>
    </row>
    <row r="328" spans="3:3" ht="15.75" customHeight="1" x14ac:dyDescent="0.25">
      <c r="C328" s="10"/>
    </row>
    <row r="329" spans="3:3" ht="15.75" customHeight="1" x14ac:dyDescent="0.25">
      <c r="C329" s="10"/>
    </row>
    <row r="330" spans="3:3" ht="15.75" customHeight="1" x14ac:dyDescent="0.25">
      <c r="C330" s="10"/>
    </row>
    <row r="331" spans="3:3" ht="15.75" customHeight="1" x14ac:dyDescent="0.25">
      <c r="C331" s="10"/>
    </row>
    <row r="332" spans="3:3" ht="15.75" customHeight="1" x14ac:dyDescent="0.25">
      <c r="C332" s="10"/>
    </row>
    <row r="333" spans="3:3" ht="15.75" customHeight="1" x14ac:dyDescent="0.25">
      <c r="C333" s="10"/>
    </row>
    <row r="334" spans="3:3" ht="15.75" customHeight="1" x14ac:dyDescent="0.25">
      <c r="C334" s="10"/>
    </row>
    <row r="335" spans="3:3" ht="15.75" customHeight="1" x14ac:dyDescent="0.25">
      <c r="C335" s="10"/>
    </row>
    <row r="336" spans="3:3" ht="15.75" customHeight="1" x14ac:dyDescent="0.25">
      <c r="C336" s="10"/>
    </row>
    <row r="337" spans="3:3" ht="15.75" customHeight="1" x14ac:dyDescent="0.25">
      <c r="C337" s="10"/>
    </row>
    <row r="338" spans="3:3" ht="15.75" customHeight="1" x14ac:dyDescent="0.25">
      <c r="C338" s="10"/>
    </row>
    <row r="339" spans="3:3" ht="15.75" customHeight="1" x14ac:dyDescent="0.25">
      <c r="C339" s="10"/>
    </row>
    <row r="340" spans="3:3" ht="15.75" customHeight="1" x14ac:dyDescent="0.25">
      <c r="C340" s="10"/>
    </row>
    <row r="341" spans="3:3" ht="15.75" customHeight="1" x14ac:dyDescent="0.25">
      <c r="C341" s="10"/>
    </row>
    <row r="342" spans="3:3" ht="15.75" customHeight="1" x14ac:dyDescent="0.25">
      <c r="C342" s="10"/>
    </row>
    <row r="343" spans="3:3" ht="15.75" customHeight="1" x14ac:dyDescent="0.25">
      <c r="C343" s="10"/>
    </row>
    <row r="344" spans="3:3" ht="15.75" customHeight="1" x14ac:dyDescent="0.25">
      <c r="C344" s="10"/>
    </row>
    <row r="345" spans="3:3" ht="15.75" customHeight="1" x14ac:dyDescent="0.25">
      <c r="C345" s="10"/>
    </row>
    <row r="346" spans="3:3" ht="15.75" customHeight="1" x14ac:dyDescent="0.25">
      <c r="C346" s="10"/>
    </row>
    <row r="347" spans="3:3" ht="15.75" customHeight="1" x14ac:dyDescent="0.25">
      <c r="C347" s="10"/>
    </row>
    <row r="348" spans="3:3" ht="15.75" customHeight="1" x14ac:dyDescent="0.25">
      <c r="C348" s="10"/>
    </row>
    <row r="349" spans="3:3" ht="15.75" customHeight="1" x14ac:dyDescent="0.25">
      <c r="C349" s="10"/>
    </row>
    <row r="350" spans="3:3" ht="15.75" customHeight="1" x14ac:dyDescent="0.25">
      <c r="C350" s="10"/>
    </row>
    <row r="351" spans="3:3" ht="15.75" customHeight="1" x14ac:dyDescent="0.25">
      <c r="C351" s="10"/>
    </row>
    <row r="352" spans="3:3" ht="15.75" customHeight="1" x14ac:dyDescent="0.25">
      <c r="C352" s="10"/>
    </row>
    <row r="353" spans="3:3" ht="15.75" customHeight="1" x14ac:dyDescent="0.25">
      <c r="C353" s="10"/>
    </row>
    <row r="354" spans="3:3" ht="15.75" customHeight="1" x14ac:dyDescent="0.25">
      <c r="C354" s="10"/>
    </row>
    <row r="355" spans="3:3" ht="15.75" customHeight="1" x14ac:dyDescent="0.25">
      <c r="C355" s="10"/>
    </row>
    <row r="356" spans="3:3" ht="15.75" customHeight="1" x14ac:dyDescent="0.25">
      <c r="C356" s="10"/>
    </row>
    <row r="357" spans="3:3" ht="15.75" customHeight="1" x14ac:dyDescent="0.25">
      <c r="C357" s="10"/>
    </row>
    <row r="358" spans="3:3" ht="15.75" customHeight="1" x14ac:dyDescent="0.25">
      <c r="C358" s="10"/>
    </row>
    <row r="359" spans="3:3" ht="15.75" customHeight="1" x14ac:dyDescent="0.25">
      <c r="C359" s="10"/>
    </row>
    <row r="360" spans="3:3" ht="15.75" customHeight="1" x14ac:dyDescent="0.25">
      <c r="C360" s="10"/>
    </row>
    <row r="361" spans="3:3" ht="15.75" customHeight="1" x14ac:dyDescent="0.25">
      <c r="C361" s="10"/>
    </row>
    <row r="362" spans="3:3" ht="15.75" customHeight="1" x14ac:dyDescent="0.25">
      <c r="C362" s="10"/>
    </row>
    <row r="363" spans="3:3" ht="15.75" customHeight="1" x14ac:dyDescent="0.25">
      <c r="C363" s="10"/>
    </row>
    <row r="364" spans="3:3" ht="15.75" customHeight="1" x14ac:dyDescent="0.25">
      <c r="C364" s="10"/>
    </row>
    <row r="365" spans="3:3" ht="15.75" customHeight="1" x14ac:dyDescent="0.25">
      <c r="C365" s="10"/>
    </row>
    <row r="366" spans="3:3" ht="15.75" customHeight="1" x14ac:dyDescent="0.25">
      <c r="C366" s="10"/>
    </row>
    <row r="367" spans="3:3" ht="15.75" customHeight="1" x14ac:dyDescent="0.25">
      <c r="C367" s="10"/>
    </row>
    <row r="368" spans="3:3" ht="15.75" customHeight="1" x14ac:dyDescent="0.25">
      <c r="C368" s="10"/>
    </row>
    <row r="369" spans="3:3" ht="15.75" customHeight="1" x14ac:dyDescent="0.25">
      <c r="C369" s="10"/>
    </row>
    <row r="370" spans="3:3" ht="15.75" customHeight="1" x14ac:dyDescent="0.25">
      <c r="C370" s="10"/>
    </row>
    <row r="371" spans="3:3" ht="15.75" customHeight="1" x14ac:dyDescent="0.25">
      <c r="C371" s="10"/>
    </row>
    <row r="372" spans="3:3" ht="15.75" customHeight="1" x14ac:dyDescent="0.25">
      <c r="C372" s="10"/>
    </row>
    <row r="373" spans="3:3" ht="15.75" customHeight="1" x14ac:dyDescent="0.25">
      <c r="C373" s="10"/>
    </row>
    <row r="374" spans="3:3" ht="15.75" customHeight="1" x14ac:dyDescent="0.25">
      <c r="C374" s="10"/>
    </row>
    <row r="375" spans="3:3" ht="15.75" customHeight="1" x14ac:dyDescent="0.25">
      <c r="C375" s="10"/>
    </row>
    <row r="376" spans="3:3" ht="15.75" customHeight="1" x14ac:dyDescent="0.25">
      <c r="C376" s="10"/>
    </row>
    <row r="377" spans="3:3" ht="15.75" customHeight="1" x14ac:dyDescent="0.25">
      <c r="C377" s="10"/>
    </row>
    <row r="378" spans="3:3" ht="15.75" customHeight="1" x14ac:dyDescent="0.25">
      <c r="C378" s="10"/>
    </row>
    <row r="379" spans="3:3" ht="15.75" customHeight="1" x14ac:dyDescent="0.25">
      <c r="C379" s="10"/>
    </row>
    <row r="380" spans="3:3" ht="15.75" customHeight="1" x14ac:dyDescent="0.25">
      <c r="C380" s="10"/>
    </row>
    <row r="381" spans="3:3" ht="15.75" customHeight="1" x14ac:dyDescent="0.25">
      <c r="C381" s="10"/>
    </row>
    <row r="382" spans="3:3" ht="15.75" customHeight="1" x14ac:dyDescent="0.25">
      <c r="C382" s="10"/>
    </row>
    <row r="383" spans="3:3" ht="15.75" customHeight="1" x14ac:dyDescent="0.25">
      <c r="C383" s="10"/>
    </row>
    <row r="384" spans="3:3" ht="15.75" customHeight="1" x14ac:dyDescent="0.25">
      <c r="C384" s="10"/>
    </row>
    <row r="385" spans="3:3" ht="15.75" customHeight="1" x14ac:dyDescent="0.25">
      <c r="C385" s="10"/>
    </row>
    <row r="386" spans="3:3" ht="15.75" customHeight="1" x14ac:dyDescent="0.25">
      <c r="C386" s="10"/>
    </row>
    <row r="387" spans="3:3" ht="15.75" customHeight="1" x14ac:dyDescent="0.25">
      <c r="C387" s="10"/>
    </row>
    <row r="388" spans="3:3" ht="15.75" customHeight="1" x14ac:dyDescent="0.25">
      <c r="C388" s="10"/>
    </row>
    <row r="389" spans="3:3" ht="15.75" customHeight="1" x14ac:dyDescent="0.25">
      <c r="C389" s="10"/>
    </row>
    <row r="390" spans="3:3" ht="15.75" customHeight="1" x14ac:dyDescent="0.25">
      <c r="C390" s="10"/>
    </row>
    <row r="391" spans="3:3" ht="15.75" customHeight="1" x14ac:dyDescent="0.25">
      <c r="C391" s="10"/>
    </row>
    <row r="392" spans="3:3" ht="15.75" customHeight="1" x14ac:dyDescent="0.25">
      <c r="C392" s="10"/>
    </row>
    <row r="393" spans="3:3" ht="15.75" customHeight="1" x14ac:dyDescent="0.25">
      <c r="C393" s="10"/>
    </row>
    <row r="394" spans="3:3" ht="15.75" customHeight="1" x14ac:dyDescent="0.25">
      <c r="C394" s="10"/>
    </row>
    <row r="395" spans="3:3" ht="15.75" customHeight="1" x14ac:dyDescent="0.25">
      <c r="C395" s="10"/>
    </row>
    <row r="396" spans="3:3" ht="15.75" customHeight="1" x14ac:dyDescent="0.25">
      <c r="C396" s="10"/>
    </row>
    <row r="397" spans="3:3" ht="15.75" customHeight="1" x14ac:dyDescent="0.25">
      <c r="C397" s="10"/>
    </row>
    <row r="398" spans="3:3" ht="15.75" customHeight="1" x14ac:dyDescent="0.25">
      <c r="C398" s="10"/>
    </row>
    <row r="399" spans="3:3" ht="15.75" customHeight="1" x14ac:dyDescent="0.25">
      <c r="C399" s="10"/>
    </row>
    <row r="400" spans="3:3" ht="15.75" customHeight="1" x14ac:dyDescent="0.25">
      <c r="C400" s="10"/>
    </row>
    <row r="401" spans="3:3" ht="15.75" customHeight="1" x14ac:dyDescent="0.25">
      <c r="C401" s="10"/>
    </row>
    <row r="402" spans="3:3" ht="15.75" customHeight="1" x14ac:dyDescent="0.25">
      <c r="C402" s="10"/>
    </row>
    <row r="403" spans="3:3" ht="15.75" customHeight="1" x14ac:dyDescent="0.25">
      <c r="C403" s="10"/>
    </row>
    <row r="404" spans="3:3" ht="15.75" customHeight="1" x14ac:dyDescent="0.25">
      <c r="C404" s="10"/>
    </row>
    <row r="405" spans="3:3" ht="15.75" customHeight="1" x14ac:dyDescent="0.25">
      <c r="C405" s="10"/>
    </row>
    <row r="406" spans="3:3" ht="15.75" customHeight="1" x14ac:dyDescent="0.25">
      <c r="C406" s="10"/>
    </row>
    <row r="407" spans="3:3" ht="15.75" customHeight="1" x14ac:dyDescent="0.25">
      <c r="C407" s="10"/>
    </row>
    <row r="408" spans="3:3" ht="15.75" customHeight="1" x14ac:dyDescent="0.25">
      <c r="C408" s="10"/>
    </row>
    <row r="409" spans="3:3" ht="15.75" customHeight="1" x14ac:dyDescent="0.25">
      <c r="C409" s="10"/>
    </row>
    <row r="410" spans="3:3" ht="15.75" customHeight="1" x14ac:dyDescent="0.25">
      <c r="C410" s="10"/>
    </row>
    <row r="411" spans="3:3" ht="15.75" customHeight="1" x14ac:dyDescent="0.25">
      <c r="C411" s="10"/>
    </row>
    <row r="412" spans="3:3" ht="15.75" customHeight="1" x14ac:dyDescent="0.25">
      <c r="C412" s="10"/>
    </row>
    <row r="413" spans="3:3" ht="15.75" customHeight="1" x14ac:dyDescent="0.25">
      <c r="C413" s="10"/>
    </row>
    <row r="414" spans="3:3" ht="15.75" customHeight="1" x14ac:dyDescent="0.25">
      <c r="C414" s="10"/>
    </row>
    <row r="415" spans="3:3" ht="15.75" customHeight="1" x14ac:dyDescent="0.25">
      <c r="C415" s="10"/>
    </row>
    <row r="416" spans="3:3" ht="15.75" customHeight="1" x14ac:dyDescent="0.25">
      <c r="C416" s="10"/>
    </row>
    <row r="417" spans="3:3" ht="15.75" customHeight="1" x14ac:dyDescent="0.25">
      <c r="C417" s="10"/>
    </row>
    <row r="418" spans="3:3" ht="15.75" customHeight="1" x14ac:dyDescent="0.25">
      <c r="C418" s="10"/>
    </row>
    <row r="419" spans="3:3" ht="15.75" customHeight="1" x14ac:dyDescent="0.25">
      <c r="C419" s="10"/>
    </row>
    <row r="420" spans="3:3" ht="15.75" customHeight="1" x14ac:dyDescent="0.25">
      <c r="C420" s="10"/>
    </row>
    <row r="421" spans="3:3" ht="15.75" customHeight="1" x14ac:dyDescent="0.25">
      <c r="C421" s="10"/>
    </row>
    <row r="422" spans="3:3" ht="15.75" customHeight="1" x14ac:dyDescent="0.25">
      <c r="C422" s="10"/>
    </row>
    <row r="423" spans="3:3" ht="15.75" customHeight="1" x14ac:dyDescent="0.25">
      <c r="C423" s="10"/>
    </row>
    <row r="424" spans="3:3" ht="15.75" customHeight="1" x14ac:dyDescent="0.25">
      <c r="C424" s="10"/>
    </row>
    <row r="425" spans="3:3" ht="15.75" customHeight="1" x14ac:dyDescent="0.25">
      <c r="C425" s="10"/>
    </row>
    <row r="426" spans="3:3" ht="15.75" customHeight="1" x14ac:dyDescent="0.25">
      <c r="C426" s="10"/>
    </row>
    <row r="427" spans="3:3" ht="15.75" customHeight="1" x14ac:dyDescent="0.25">
      <c r="C427" s="10"/>
    </row>
    <row r="428" spans="3:3" ht="15.75" customHeight="1" x14ac:dyDescent="0.25">
      <c r="C428" s="10"/>
    </row>
    <row r="429" spans="3:3" ht="15.75" customHeight="1" x14ac:dyDescent="0.25">
      <c r="C429" s="10"/>
    </row>
    <row r="430" spans="3:3" ht="15.75" customHeight="1" x14ac:dyDescent="0.25">
      <c r="C430" s="10"/>
    </row>
    <row r="431" spans="3:3" ht="15.75" customHeight="1" x14ac:dyDescent="0.25">
      <c r="C431" s="10"/>
    </row>
    <row r="432" spans="3:3" ht="15.75" customHeight="1" x14ac:dyDescent="0.25">
      <c r="C432" s="10"/>
    </row>
    <row r="433" spans="3:3" ht="15.75" customHeight="1" x14ac:dyDescent="0.25">
      <c r="C433" s="10"/>
    </row>
    <row r="434" spans="3:3" ht="15.75" customHeight="1" x14ac:dyDescent="0.25">
      <c r="C434" s="10"/>
    </row>
    <row r="435" spans="3:3" ht="15.75" customHeight="1" x14ac:dyDescent="0.25">
      <c r="C435" s="10"/>
    </row>
    <row r="436" spans="3:3" ht="15.75" customHeight="1" x14ac:dyDescent="0.25">
      <c r="C436" s="10"/>
    </row>
    <row r="437" spans="3:3" ht="15.75" customHeight="1" x14ac:dyDescent="0.25">
      <c r="C437" s="10"/>
    </row>
    <row r="438" spans="3:3" ht="15.75" customHeight="1" x14ac:dyDescent="0.25">
      <c r="C438" s="10"/>
    </row>
    <row r="439" spans="3:3" ht="15.75" customHeight="1" x14ac:dyDescent="0.25">
      <c r="C439" s="10"/>
    </row>
    <row r="440" spans="3:3" ht="15.75" customHeight="1" x14ac:dyDescent="0.25">
      <c r="C440" s="10"/>
    </row>
    <row r="441" spans="3:3" ht="15.75" customHeight="1" x14ac:dyDescent="0.25">
      <c r="C441" s="10"/>
    </row>
    <row r="442" spans="3:3" ht="15.75" customHeight="1" x14ac:dyDescent="0.25">
      <c r="C442" s="10"/>
    </row>
    <row r="443" spans="3:3" ht="15.75" customHeight="1" x14ac:dyDescent="0.25">
      <c r="C443" s="10"/>
    </row>
    <row r="444" spans="3:3" ht="15.75" customHeight="1" x14ac:dyDescent="0.25">
      <c r="C444" s="10"/>
    </row>
    <row r="445" spans="3:3" ht="15.75" customHeight="1" x14ac:dyDescent="0.25">
      <c r="C445" s="10"/>
    </row>
    <row r="446" spans="3:3" ht="15.75" customHeight="1" x14ac:dyDescent="0.25">
      <c r="C446" s="10"/>
    </row>
    <row r="447" spans="3:3" ht="15.75" customHeight="1" x14ac:dyDescent="0.25">
      <c r="C447" s="10"/>
    </row>
    <row r="448" spans="3:3" ht="15.75" customHeight="1" x14ac:dyDescent="0.25">
      <c r="C448" s="10"/>
    </row>
    <row r="449" spans="3:3" ht="15.75" customHeight="1" x14ac:dyDescent="0.25">
      <c r="C449" s="10"/>
    </row>
    <row r="450" spans="3:3" ht="15.75" customHeight="1" x14ac:dyDescent="0.25">
      <c r="C450" s="10"/>
    </row>
    <row r="451" spans="3:3" ht="15.75" customHeight="1" x14ac:dyDescent="0.25">
      <c r="C451" s="10"/>
    </row>
    <row r="452" spans="3:3" ht="15.75" customHeight="1" x14ac:dyDescent="0.25">
      <c r="C452" s="10"/>
    </row>
    <row r="453" spans="3:3" ht="15.75" customHeight="1" x14ac:dyDescent="0.25">
      <c r="C453" s="10"/>
    </row>
    <row r="454" spans="3:3" ht="15.75" customHeight="1" x14ac:dyDescent="0.25">
      <c r="C454" s="10"/>
    </row>
    <row r="455" spans="3:3" ht="15.75" customHeight="1" x14ac:dyDescent="0.25">
      <c r="C455" s="10"/>
    </row>
    <row r="456" spans="3:3" ht="15.75" customHeight="1" x14ac:dyDescent="0.25">
      <c r="C456" s="10"/>
    </row>
    <row r="457" spans="3:3" ht="15.75" customHeight="1" x14ac:dyDescent="0.25">
      <c r="C457" s="10"/>
    </row>
    <row r="458" spans="3:3" ht="15.75" customHeight="1" x14ac:dyDescent="0.25">
      <c r="C458" s="10"/>
    </row>
    <row r="459" spans="3:3" ht="15.75" customHeight="1" x14ac:dyDescent="0.25">
      <c r="C459" s="10"/>
    </row>
    <row r="460" spans="3:3" ht="15.75" customHeight="1" x14ac:dyDescent="0.25">
      <c r="C460" s="10"/>
    </row>
    <row r="461" spans="3:3" ht="15.75" customHeight="1" x14ac:dyDescent="0.25">
      <c r="C461" s="10"/>
    </row>
    <row r="462" spans="3:3" ht="15.75" customHeight="1" x14ac:dyDescent="0.25">
      <c r="C462" s="10"/>
    </row>
    <row r="463" spans="3:3" ht="15.75" customHeight="1" x14ac:dyDescent="0.25">
      <c r="C463" s="10"/>
    </row>
    <row r="464" spans="3:3" ht="15.75" customHeight="1" x14ac:dyDescent="0.25">
      <c r="C464" s="10"/>
    </row>
    <row r="465" spans="3:3" ht="15.75" customHeight="1" x14ac:dyDescent="0.25">
      <c r="C465" s="10"/>
    </row>
    <row r="466" spans="3:3" ht="15.75" customHeight="1" x14ac:dyDescent="0.25">
      <c r="C466" s="10"/>
    </row>
    <row r="467" spans="3:3" ht="15.75" customHeight="1" x14ac:dyDescent="0.25">
      <c r="C467" s="10"/>
    </row>
    <row r="468" spans="3:3" ht="15.75" customHeight="1" x14ac:dyDescent="0.25">
      <c r="C468" s="10"/>
    </row>
    <row r="469" spans="3:3" ht="15.75" customHeight="1" x14ac:dyDescent="0.25">
      <c r="C469" s="10"/>
    </row>
    <row r="470" spans="3:3" ht="15.75" customHeight="1" x14ac:dyDescent="0.25">
      <c r="C470" s="10"/>
    </row>
    <row r="471" spans="3:3" ht="15.75" customHeight="1" x14ac:dyDescent="0.25">
      <c r="C471" s="10"/>
    </row>
    <row r="472" spans="3:3" ht="15.75" customHeight="1" x14ac:dyDescent="0.25">
      <c r="C472" s="10"/>
    </row>
    <row r="473" spans="3:3" ht="15.75" customHeight="1" x14ac:dyDescent="0.25">
      <c r="C473" s="10"/>
    </row>
    <row r="474" spans="3:3" ht="15.75" customHeight="1" x14ac:dyDescent="0.25">
      <c r="C474" s="10"/>
    </row>
    <row r="475" spans="3:3" ht="15.75" customHeight="1" x14ac:dyDescent="0.25">
      <c r="C475" s="10"/>
    </row>
    <row r="476" spans="3:3" ht="15.75" customHeight="1" x14ac:dyDescent="0.25">
      <c r="C476" s="10"/>
    </row>
    <row r="477" spans="3:3" ht="15.75" customHeight="1" x14ac:dyDescent="0.25">
      <c r="C477" s="10"/>
    </row>
    <row r="478" spans="3:3" ht="15.75" customHeight="1" x14ac:dyDescent="0.25">
      <c r="C478" s="10"/>
    </row>
    <row r="479" spans="3:3" ht="15.75" customHeight="1" x14ac:dyDescent="0.25">
      <c r="C479" s="10"/>
    </row>
    <row r="480" spans="3:3" ht="15.75" customHeight="1" x14ac:dyDescent="0.25">
      <c r="C480" s="10"/>
    </row>
    <row r="481" spans="3:3" ht="15.75" customHeight="1" x14ac:dyDescent="0.25">
      <c r="C481" s="10"/>
    </row>
    <row r="482" spans="3:3" ht="15.75" customHeight="1" x14ac:dyDescent="0.25">
      <c r="C482" s="10"/>
    </row>
    <row r="483" spans="3:3" ht="15.75" customHeight="1" x14ac:dyDescent="0.25">
      <c r="C483" s="10"/>
    </row>
    <row r="484" spans="3:3" ht="15.75" customHeight="1" x14ac:dyDescent="0.25">
      <c r="C484" s="10"/>
    </row>
    <row r="485" spans="3:3" ht="15.75" customHeight="1" x14ac:dyDescent="0.25">
      <c r="C485" s="10"/>
    </row>
    <row r="486" spans="3:3" ht="15.75" customHeight="1" x14ac:dyDescent="0.25">
      <c r="C486" s="10"/>
    </row>
    <row r="487" spans="3:3" ht="15.75" customHeight="1" x14ac:dyDescent="0.25">
      <c r="C487" s="10"/>
    </row>
    <row r="488" spans="3:3" ht="15.75" customHeight="1" x14ac:dyDescent="0.25">
      <c r="C488" s="10"/>
    </row>
    <row r="489" spans="3:3" ht="15.75" customHeight="1" x14ac:dyDescent="0.25">
      <c r="C489" s="10"/>
    </row>
    <row r="490" spans="3:3" ht="15.75" customHeight="1" x14ac:dyDescent="0.25">
      <c r="C490" s="10"/>
    </row>
    <row r="491" spans="3:3" ht="15.75" customHeight="1" x14ac:dyDescent="0.25">
      <c r="C491" s="10"/>
    </row>
    <row r="492" spans="3:3" ht="15.75" customHeight="1" x14ac:dyDescent="0.25">
      <c r="C492" s="10"/>
    </row>
    <row r="493" spans="3:3" ht="15.75" customHeight="1" x14ac:dyDescent="0.25">
      <c r="C493" s="10"/>
    </row>
    <row r="494" spans="3:3" ht="15.75" customHeight="1" x14ac:dyDescent="0.25">
      <c r="C494" s="10"/>
    </row>
    <row r="495" spans="3:3" ht="15.75" customHeight="1" x14ac:dyDescent="0.25">
      <c r="C495" s="10"/>
    </row>
    <row r="496" spans="3:3" ht="15.75" customHeight="1" x14ac:dyDescent="0.25">
      <c r="C496" s="10"/>
    </row>
    <row r="497" spans="3:3" ht="15.75" customHeight="1" x14ac:dyDescent="0.25">
      <c r="C497" s="10"/>
    </row>
    <row r="498" spans="3:3" ht="15.75" customHeight="1" x14ac:dyDescent="0.25">
      <c r="C498" s="10"/>
    </row>
    <row r="499" spans="3:3" ht="15.75" customHeight="1" x14ac:dyDescent="0.25">
      <c r="C499" s="10"/>
    </row>
    <row r="500" spans="3:3" ht="15.75" customHeight="1" x14ac:dyDescent="0.25">
      <c r="C500" s="10"/>
    </row>
    <row r="501" spans="3:3" ht="15.75" customHeight="1" x14ac:dyDescent="0.25">
      <c r="C501" s="10"/>
    </row>
    <row r="502" spans="3:3" ht="15.75" customHeight="1" x14ac:dyDescent="0.25">
      <c r="C502" s="10"/>
    </row>
    <row r="503" spans="3:3" ht="15.75" customHeight="1" x14ac:dyDescent="0.25">
      <c r="C503" s="10"/>
    </row>
    <row r="504" spans="3:3" ht="15.75" customHeight="1" x14ac:dyDescent="0.25">
      <c r="C504" s="10"/>
    </row>
    <row r="505" spans="3:3" ht="15.75" customHeight="1" x14ac:dyDescent="0.25">
      <c r="C505" s="10"/>
    </row>
    <row r="506" spans="3:3" ht="15.75" customHeight="1" x14ac:dyDescent="0.25">
      <c r="C506" s="10"/>
    </row>
    <row r="507" spans="3:3" ht="15.75" customHeight="1" x14ac:dyDescent="0.25">
      <c r="C507" s="10"/>
    </row>
    <row r="508" spans="3:3" ht="15.75" customHeight="1" x14ac:dyDescent="0.25">
      <c r="C508" s="10"/>
    </row>
    <row r="509" spans="3:3" ht="15.75" customHeight="1" x14ac:dyDescent="0.25">
      <c r="C509" s="10"/>
    </row>
    <row r="510" spans="3:3" ht="15.75" customHeight="1" x14ac:dyDescent="0.25">
      <c r="C510" s="10"/>
    </row>
    <row r="511" spans="3:3" ht="15.75" customHeight="1" x14ac:dyDescent="0.25">
      <c r="C511" s="10"/>
    </row>
    <row r="512" spans="3:3" ht="15.75" customHeight="1" x14ac:dyDescent="0.25">
      <c r="C512" s="10"/>
    </row>
    <row r="513" spans="3:3" ht="15.75" customHeight="1" x14ac:dyDescent="0.25">
      <c r="C513" s="10"/>
    </row>
    <row r="514" spans="3:3" ht="15.75" customHeight="1" x14ac:dyDescent="0.25">
      <c r="C514" s="10"/>
    </row>
    <row r="515" spans="3:3" ht="15.75" customHeight="1" x14ac:dyDescent="0.25">
      <c r="C515" s="10"/>
    </row>
    <row r="516" spans="3:3" ht="15.75" customHeight="1" x14ac:dyDescent="0.25">
      <c r="C516" s="10"/>
    </row>
    <row r="517" spans="3:3" ht="15.75" customHeight="1" x14ac:dyDescent="0.25">
      <c r="C517" s="10"/>
    </row>
    <row r="518" spans="3:3" ht="15.75" customHeight="1" x14ac:dyDescent="0.25">
      <c r="C518" s="10"/>
    </row>
    <row r="519" spans="3:3" ht="15.75" customHeight="1" x14ac:dyDescent="0.25">
      <c r="C519" s="10"/>
    </row>
    <row r="520" spans="3:3" ht="15.75" customHeight="1" x14ac:dyDescent="0.25">
      <c r="C520" s="10"/>
    </row>
    <row r="521" spans="3:3" ht="15.75" customHeight="1" x14ac:dyDescent="0.25">
      <c r="C521" s="10"/>
    </row>
    <row r="522" spans="3:3" ht="15.75" customHeight="1" x14ac:dyDescent="0.25">
      <c r="C522" s="10"/>
    </row>
    <row r="523" spans="3:3" ht="15.75" customHeight="1" x14ac:dyDescent="0.25">
      <c r="C523" s="10"/>
    </row>
    <row r="524" spans="3:3" ht="15.75" customHeight="1" x14ac:dyDescent="0.25">
      <c r="C524" s="10"/>
    </row>
    <row r="525" spans="3:3" ht="15.75" customHeight="1" x14ac:dyDescent="0.25">
      <c r="C525" s="10"/>
    </row>
    <row r="526" spans="3:3" ht="15.75" customHeight="1" x14ac:dyDescent="0.25">
      <c r="C526" s="10"/>
    </row>
    <row r="527" spans="3:3" ht="15.75" customHeight="1" x14ac:dyDescent="0.25">
      <c r="C527" s="10"/>
    </row>
    <row r="528" spans="3:3" ht="15.75" customHeight="1" x14ac:dyDescent="0.25">
      <c r="C528" s="10"/>
    </row>
    <row r="529" spans="3:3" ht="15.75" customHeight="1" x14ac:dyDescent="0.25">
      <c r="C529" s="10"/>
    </row>
    <row r="530" spans="3:3" ht="15.75" customHeight="1" x14ac:dyDescent="0.25">
      <c r="C530" s="10"/>
    </row>
    <row r="531" spans="3:3" ht="15.75" customHeight="1" x14ac:dyDescent="0.25">
      <c r="C531" s="10"/>
    </row>
    <row r="532" spans="3:3" ht="15.75" customHeight="1" x14ac:dyDescent="0.25">
      <c r="C532" s="10"/>
    </row>
    <row r="533" spans="3:3" ht="15.75" customHeight="1" x14ac:dyDescent="0.25">
      <c r="C533" s="10"/>
    </row>
    <row r="534" spans="3:3" ht="15.75" customHeight="1" x14ac:dyDescent="0.25">
      <c r="C534" s="10"/>
    </row>
    <row r="535" spans="3:3" ht="15.75" customHeight="1" x14ac:dyDescent="0.25">
      <c r="C535" s="10"/>
    </row>
    <row r="536" spans="3:3" ht="15.75" customHeight="1" x14ac:dyDescent="0.25">
      <c r="C536" s="10"/>
    </row>
    <row r="537" spans="3:3" ht="15.75" customHeight="1" x14ac:dyDescent="0.25">
      <c r="C537" s="10"/>
    </row>
    <row r="538" spans="3:3" ht="15.75" customHeight="1" x14ac:dyDescent="0.25">
      <c r="C538" s="10"/>
    </row>
    <row r="539" spans="3:3" ht="15.75" customHeight="1" x14ac:dyDescent="0.25">
      <c r="C539" s="10"/>
    </row>
    <row r="540" spans="3:3" ht="15.75" customHeight="1" x14ac:dyDescent="0.25">
      <c r="C540" s="10"/>
    </row>
    <row r="541" spans="3:3" ht="15.75" customHeight="1" x14ac:dyDescent="0.25">
      <c r="C541" s="10"/>
    </row>
    <row r="542" spans="3:3" ht="15.75" customHeight="1" x14ac:dyDescent="0.25">
      <c r="C542" s="10"/>
    </row>
    <row r="543" spans="3:3" ht="15.75" customHeight="1" x14ac:dyDescent="0.25">
      <c r="C543" s="10"/>
    </row>
    <row r="544" spans="3:3" ht="15.75" customHeight="1" x14ac:dyDescent="0.25">
      <c r="C544" s="10"/>
    </row>
    <row r="545" spans="3:3" ht="15.75" customHeight="1" x14ac:dyDescent="0.25">
      <c r="C545" s="10"/>
    </row>
    <row r="546" spans="3:3" ht="15.75" customHeight="1" x14ac:dyDescent="0.25">
      <c r="C546" s="10"/>
    </row>
    <row r="547" spans="3:3" ht="15.75" customHeight="1" x14ac:dyDescent="0.25">
      <c r="C547" s="10"/>
    </row>
    <row r="548" spans="3:3" ht="15.75" customHeight="1" x14ac:dyDescent="0.25">
      <c r="C548" s="10"/>
    </row>
    <row r="549" spans="3:3" ht="15.75" customHeight="1" x14ac:dyDescent="0.25">
      <c r="C549" s="10"/>
    </row>
    <row r="550" spans="3:3" ht="15.75" customHeight="1" x14ac:dyDescent="0.25">
      <c r="C550" s="10"/>
    </row>
    <row r="551" spans="3:3" ht="15.75" customHeight="1" x14ac:dyDescent="0.25">
      <c r="C551" s="10"/>
    </row>
    <row r="552" spans="3:3" ht="15.75" customHeight="1" x14ac:dyDescent="0.25">
      <c r="C552" s="10"/>
    </row>
    <row r="553" spans="3:3" ht="15.75" customHeight="1" x14ac:dyDescent="0.25">
      <c r="C553" s="10"/>
    </row>
    <row r="554" spans="3:3" ht="15.75" customHeight="1" x14ac:dyDescent="0.25">
      <c r="C554" s="10"/>
    </row>
    <row r="555" spans="3:3" ht="15.75" customHeight="1" x14ac:dyDescent="0.25">
      <c r="C555" s="10"/>
    </row>
    <row r="556" spans="3:3" ht="15.75" customHeight="1" x14ac:dyDescent="0.25">
      <c r="C556" s="10"/>
    </row>
    <row r="557" spans="3:3" ht="15.75" customHeight="1" x14ac:dyDescent="0.25">
      <c r="C557" s="10"/>
    </row>
    <row r="558" spans="3:3" ht="15.75" customHeight="1" x14ac:dyDescent="0.25">
      <c r="C558" s="10"/>
    </row>
    <row r="559" spans="3:3" ht="15.75" customHeight="1" x14ac:dyDescent="0.25">
      <c r="C559" s="10"/>
    </row>
    <row r="560" spans="3:3" ht="15.75" customHeight="1" x14ac:dyDescent="0.25">
      <c r="C560" s="10"/>
    </row>
    <row r="561" spans="3:3" ht="15.75" customHeight="1" x14ac:dyDescent="0.25">
      <c r="C561" s="10"/>
    </row>
    <row r="562" spans="3:3" ht="15.75" customHeight="1" x14ac:dyDescent="0.25">
      <c r="C562" s="10"/>
    </row>
    <row r="563" spans="3:3" ht="15.75" customHeight="1" x14ac:dyDescent="0.25">
      <c r="C563" s="10"/>
    </row>
    <row r="564" spans="3:3" ht="15.75" customHeight="1" x14ac:dyDescent="0.25">
      <c r="C564" s="10"/>
    </row>
    <row r="565" spans="3:3" ht="15.75" customHeight="1" x14ac:dyDescent="0.25">
      <c r="C565" s="10"/>
    </row>
    <row r="566" spans="3:3" ht="15.75" customHeight="1" x14ac:dyDescent="0.25">
      <c r="C566" s="10"/>
    </row>
    <row r="567" spans="3:3" ht="15.75" customHeight="1" x14ac:dyDescent="0.25">
      <c r="C567" s="10"/>
    </row>
    <row r="568" spans="3:3" ht="15.75" customHeight="1" x14ac:dyDescent="0.25">
      <c r="C568" s="10"/>
    </row>
    <row r="569" spans="3:3" ht="15.75" customHeight="1" x14ac:dyDescent="0.25">
      <c r="C569" s="10"/>
    </row>
    <row r="570" spans="3:3" ht="15.75" customHeight="1" x14ac:dyDescent="0.25">
      <c r="C570" s="10"/>
    </row>
    <row r="571" spans="3:3" ht="15.75" customHeight="1" x14ac:dyDescent="0.25">
      <c r="C571" s="10"/>
    </row>
    <row r="572" spans="3:3" ht="15.75" customHeight="1" x14ac:dyDescent="0.25">
      <c r="C572" s="10"/>
    </row>
    <row r="573" spans="3:3" ht="15.75" customHeight="1" x14ac:dyDescent="0.25">
      <c r="C573" s="10"/>
    </row>
    <row r="574" spans="3:3" ht="15.75" customHeight="1" x14ac:dyDescent="0.25">
      <c r="C574" s="10"/>
    </row>
    <row r="575" spans="3:3" ht="15.75" customHeight="1" x14ac:dyDescent="0.25">
      <c r="C575" s="10"/>
    </row>
    <row r="576" spans="3:3" ht="15.75" customHeight="1" x14ac:dyDescent="0.25">
      <c r="C576" s="10"/>
    </row>
    <row r="577" spans="3:3" ht="15.75" customHeight="1" x14ac:dyDescent="0.25">
      <c r="C577" s="10"/>
    </row>
    <row r="578" spans="3:3" ht="15.75" customHeight="1" x14ac:dyDescent="0.25">
      <c r="C578" s="10"/>
    </row>
    <row r="579" spans="3:3" ht="15.75" customHeight="1" x14ac:dyDescent="0.25">
      <c r="C579" s="10"/>
    </row>
    <row r="580" spans="3:3" ht="15.75" customHeight="1" x14ac:dyDescent="0.25">
      <c r="C580" s="10"/>
    </row>
    <row r="581" spans="3:3" ht="15.75" customHeight="1" x14ac:dyDescent="0.25">
      <c r="C581" s="10"/>
    </row>
    <row r="582" spans="3:3" ht="15.75" customHeight="1" x14ac:dyDescent="0.25">
      <c r="C582" s="10"/>
    </row>
    <row r="583" spans="3:3" ht="15.75" customHeight="1" x14ac:dyDescent="0.25">
      <c r="C583" s="10"/>
    </row>
    <row r="584" spans="3:3" ht="15.75" customHeight="1" x14ac:dyDescent="0.25">
      <c r="C584" s="10"/>
    </row>
    <row r="585" spans="3:3" ht="15.75" customHeight="1" x14ac:dyDescent="0.25">
      <c r="C585" s="10"/>
    </row>
    <row r="586" spans="3:3" ht="15.75" customHeight="1" x14ac:dyDescent="0.25">
      <c r="C586" s="10"/>
    </row>
    <row r="587" spans="3:3" ht="15.75" customHeight="1" x14ac:dyDescent="0.25">
      <c r="C587" s="10"/>
    </row>
    <row r="588" spans="3:3" ht="15.75" customHeight="1" x14ac:dyDescent="0.25">
      <c r="C588" s="10"/>
    </row>
    <row r="589" spans="3:3" ht="15.75" customHeight="1" x14ac:dyDescent="0.25">
      <c r="C589" s="10"/>
    </row>
    <row r="590" spans="3:3" ht="15.75" customHeight="1" x14ac:dyDescent="0.25">
      <c r="C590" s="10"/>
    </row>
    <row r="591" spans="3:3" ht="15.75" customHeight="1" x14ac:dyDescent="0.25">
      <c r="C591" s="10"/>
    </row>
    <row r="592" spans="3:3" ht="15.75" customHeight="1" x14ac:dyDescent="0.25">
      <c r="C592" s="10"/>
    </row>
    <row r="593" spans="3:3" ht="15.75" customHeight="1" x14ac:dyDescent="0.25">
      <c r="C593" s="10"/>
    </row>
    <row r="594" spans="3:3" ht="15.75" customHeight="1" x14ac:dyDescent="0.25">
      <c r="C594" s="10"/>
    </row>
    <row r="595" spans="3:3" ht="15.75" customHeight="1" x14ac:dyDescent="0.25">
      <c r="C595" s="10"/>
    </row>
    <row r="596" spans="3:3" ht="15.75" customHeight="1" x14ac:dyDescent="0.25">
      <c r="C596" s="10"/>
    </row>
    <row r="597" spans="3:3" ht="15.75" customHeight="1" x14ac:dyDescent="0.25">
      <c r="C597" s="10"/>
    </row>
    <row r="598" spans="3:3" ht="15.75" customHeight="1" x14ac:dyDescent="0.25">
      <c r="C598" s="10"/>
    </row>
    <row r="599" spans="3:3" ht="15.75" customHeight="1" x14ac:dyDescent="0.25">
      <c r="C599" s="10"/>
    </row>
    <row r="600" spans="3:3" ht="15.75" customHeight="1" x14ac:dyDescent="0.25">
      <c r="C600" s="10"/>
    </row>
    <row r="601" spans="3:3" ht="15.75" customHeight="1" x14ac:dyDescent="0.25">
      <c r="C601" s="10"/>
    </row>
    <row r="602" spans="3:3" ht="15.75" customHeight="1" x14ac:dyDescent="0.25">
      <c r="C602" s="10"/>
    </row>
    <row r="603" spans="3:3" ht="15.75" customHeight="1" x14ac:dyDescent="0.25">
      <c r="C603" s="10"/>
    </row>
    <row r="604" spans="3:3" ht="15.75" customHeight="1" x14ac:dyDescent="0.25">
      <c r="C604" s="10"/>
    </row>
    <row r="605" spans="3:3" ht="15.75" customHeight="1" x14ac:dyDescent="0.25">
      <c r="C605" s="10"/>
    </row>
    <row r="606" spans="3:3" ht="15.75" customHeight="1" x14ac:dyDescent="0.25">
      <c r="C606" s="10"/>
    </row>
    <row r="607" spans="3:3" ht="15.75" customHeight="1" x14ac:dyDescent="0.25">
      <c r="C607" s="10"/>
    </row>
    <row r="608" spans="3:3" ht="15.75" customHeight="1" x14ac:dyDescent="0.25">
      <c r="C608" s="10"/>
    </row>
    <row r="609" spans="3:3" ht="15.75" customHeight="1" x14ac:dyDescent="0.25">
      <c r="C609" s="10"/>
    </row>
    <row r="610" spans="3:3" ht="15.75" customHeight="1" x14ac:dyDescent="0.25">
      <c r="C610" s="10"/>
    </row>
    <row r="611" spans="3:3" ht="15.75" customHeight="1" x14ac:dyDescent="0.25">
      <c r="C611" s="10"/>
    </row>
    <row r="612" spans="3:3" ht="15.75" customHeight="1" x14ac:dyDescent="0.25">
      <c r="C612" s="10"/>
    </row>
    <row r="613" spans="3:3" ht="15.75" customHeight="1" x14ac:dyDescent="0.25">
      <c r="C613" s="10"/>
    </row>
    <row r="614" spans="3:3" ht="15.75" customHeight="1" x14ac:dyDescent="0.25">
      <c r="C614" s="10"/>
    </row>
    <row r="615" spans="3:3" ht="15.75" customHeight="1" x14ac:dyDescent="0.25">
      <c r="C615" s="10"/>
    </row>
    <row r="616" spans="3:3" ht="15.75" customHeight="1" x14ac:dyDescent="0.25">
      <c r="C616" s="10"/>
    </row>
    <row r="617" spans="3:3" ht="15.75" customHeight="1" x14ac:dyDescent="0.25">
      <c r="C617" s="10"/>
    </row>
    <row r="618" spans="3:3" ht="15.75" customHeight="1" x14ac:dyDescent="0.25">
      <c r="C618" s="10"/>
    </row>
    <row r="619" spans="3:3" ht="15.75" customHeight="1" x14ac:dyDescent="0.25">
      <c r="C619" s="10"/>
    </row>
    <row r="620" spans="3:3" ht="15.75" customHeight="1" x14ac:dyDescent="0.25">
      <c r="C620" s="10"/>
    </row>
    <row r="621" spans="3:3" ht="15.75" customHeight="1" x14ac:dyDescent="0.25">
      <c r="C621" s="10"/>
    </row>
    <row r="622" spans="3:3" ht="15.75" customHeight="1" x14ac:dyDescent="0.25">
      <c r="C622" s="10"/>
    </row>
    <row r="623" spans="3:3" ht="15.75" customHeight="1" x14ac:dyDescent="0.25">
      <c r="C623" s="10"/>
    </row>
    <row r="624" spans="3:3" ht="15.75" customHeight="1" x14ac:dyDescent="0.25">
      <c r="C624" s="10"/>
    </row>
    <row r="625" spans="3:3" ht="15.75" customHeight="1" x14ac:dyDescent="0.25">
      <c r="C625" s="10"/>
    </row>
    <row r="626" spans="3:3" ht="15.75" customHeight="1" x14ac:dyDescent="0.25">
      <c r="C626" s="10"/>
    </row>
    <row r="627" spans="3:3" ht="15.75" customHeight="1" x14ac:dyDescent="0.25">
      <c r="C627" s="10"/>
    </row>
    <row r="628" spans="3:3" ht="15.75" customHeight="1" x14ac:dyDescent="0.25">
      <c r="C628" s="10"/>
    </row>
    <row r="629" spans="3:3" ht="15.75" customHeight="1" x14ac:dyDescent="0.25">
      <c r="C629" s="10"/>
    </row>
    <row r="630" spans="3:3" ht="15.75" customHeight="1" x14ac:dyDescent="0.25">
      <c r="C630" s="10"/>
    </row>
    <row r="631" spans="3:3" ht="15.75" customHeight="1" x14ac:dyDescent="0.25">
      <c r="C631" s="10"/>
    </row>
    <row r="632" spans="3:3" ht="15.75" customHeight="1" x14ac:dyDescent="0.25">
      <c r="C632" s="10"/>
    </row>
    <row r="633" spans="3:3" ht="15.75" customHeight="1" x14ac:dyDescent="0.25">
      <c r="C633" s="10"/>
    </row>
    <row r="634" spans="3:3" ht="15.75" customHeight="1" x14ac:dyDescent="0.25">
      <c r="C634" s="10"/>
    </row>
    <row r="635" spans="3:3" ht="15.75" customHeight="1" x14ac:dyDescent="0.25">
      <c r="C635" s="10"/>
    </row>
    <row r="636" spans="3:3" ht="15.75" customHeight="1" x14ac:dyDescent="0.25">
      <c r="C636" s="10"/>
    </row>
    <row r="637" spans="3:3" ht="15.75" customHeight="1" x14ac:dyDescent="0.25">
      <c r="C637" s="10"/>
    </row>
    <row r="638" spans="3:3" ht="15.75" customHeight="1" x14ac:dyDescent="0.25">
      <c r="C638" s="10"/>
    </row>
    <row r="639" spans="3:3" ht="15.75" customHeight="1" x14ac:dyDescent="0.25">
      <c r="C639" s="10"/>
    </row>
    <row r="640" spans="3:3" ht="15.75" customHeight="1" x14ac:dyDescent="0.25">
      <c r="C640" s="10"/>
    </row>
    <row r="641" spans="3:3" ht="15.75" customHeight="1" x14ac:dyDescent="0.25">
      <c r="C641" s="10"/>
    </row>
    <row r="642" spans="3:3" ht="15.75" customHeight="1" x14ac:dyDescent="0.25">
      <c r="C642" s="10"/>
    </row>
    <row r="643" spans="3:3" ht="15.75" customHeight="1" x14ac:dyDescent="0.25">
      <c r="C643" s="10"/>
    </row>
    <row r="644" spans="3:3" ht="15.75" customHeight="1" x14ac:dyDescent="0.25">
      <c r="C644" s="10"/>
    </row>
    <row r="645" spans="3:3" ht="15.75" customHeight="1" x14ac:dyDescent="0.25">
      <c r="C645" s="10"/>
    </row>
    <row r="646" spans="3:3" ht="15.75" customHeight="1" x14ac:dyDescent="0.25">
      <c r="C646" s="10"/>
    </row>
    <row r="647" spans="3:3" ht="15.75" customHeight="1" x14ac:dyDescent="0.25">
      <c r="C647" s="10"/>
    </row>
    <row r="648" spans="3:3" ht="15.75" customHeight="1" x14ac:dyDescent="0.25">
      <c r="C648" s="10"/>
    </row>
    <row r="649" spans="3:3" ht="15.75" customHeight="1" x14ac:dyDescent="0.25">
      <c r="C649" s="10"/>
    </row>
    <row r="650" spans="3:3" ht="15.75" customHeight="1" x14ac:dyDescent="0.25">
      <c r="C650" s="10"/>
    </row>
    <row r="651" spans="3:3" ht="15.75" customHeight="1" x14ac:dyDescent="0.25">
      <c r="C651" s="10"/>
    </row>
    <row r="652" spans="3:3" ht="15.75" customHeight="1" x14ac:dyDescent="0.25">
      <c r="C652" s="10"/>
    </row>
    <row r="653" spans="3:3" ht="15.75" customHeight="1" x14ac:dyDescent="0.25">
      <c r="C653" s="10"/>
    </row>
    <row r="654" spans="3:3" ht="15.75" customHeight="1" x14ac:dyDescent="0.25">
      <c r="C654" s="10"/>
    </row>
    <row r="655" spans="3:3" ht="15.75" customHeight="1" x14ac:dyDescent="0.25">
      <c r="C655" s="10"/>
    </row>
    <row r="656" spans="3:3" ht="15.75" customHeight="1" x14ac:dyDescent="0.25">
      <c r="C656" s="10"/>
    </row>
    <row r="657" spans="3:3" ht="15.75" customHeight="1" x14ac:dyDescent="0.25">
      <c r="C657" s="10"/>
    </row>
    <row r="658" spans="3:3" ht="15.75" customHeight="1" x14ac:dyDescent="0.25">
      <c r="C658" s="10"/>
    </row>
    <row r="659" spans="3:3" ht="15.75" customHeight="1" x14ac:dyDescent="0.25">
      <c r="C659" s="10"/>
    </row>
    <row r="660" spans="3:3" ht="15.75" customHeight="1" x14ac:dyDescent="0.25">
      <c r="C660" s="10"/>
    </row>
    <row r="661" spans="3:3" ht="15.75" customHeight="1" x14ac:dyDescent="0.25">
      <c r="C661" s="10"/>
    </row>
    <row r="662" spans="3:3" ht="15.75" customHeight="1" x14ac:dyDescent="0.25">
      <c r="C662" s="10"/>
    </row>
    <row r="663" spans="3:3" ht="15.75" customHeight="1" x14ac:dyDescent="0.25">
      <c r="C663" s="10"/>
    </row>
    <row r="664" spans="3:3" ht="15.75" customHeight="1" x14ac:dyDescent="0.25">
      <c r="C664" s="10"/>
    </row>
    <row r="665" spans="3:3" ht="15.75" customHeight="1" x14ac:dyDescent="0.25">
      <c r="C665" s="10"/>
    </row>
    <row r="666" spans="3:3" ht="15.75" customHeight="1" x14ac:dyDescent="0.25">
      <c r="C666" s="10"/>
    </row>
    <row r="667" spans="3:3" ht="15.75" customHeight="1" x14ac:dyDescent="0.25">
      <c r="C667" s="10"/>
    </row>
    <row r="668" spans="3:3" ht="15.75" customHeight="1" x14ac:dyDescent="0.25">
      <c r="C668" s="10"/>
    </row>
    <row r="669" spans="3:3" ht="15.75" customHeight="1" x14ac:dyDescent="0.25">
      <c r="C669" s="10"/>
    </row>
    <row r="670" spans="3:3" ht="15.75" customHeight="1" x14ac:dyDescent="0.25">
      <c r="C670" s="10"/>
    </row>
    <row r="671" spans="3:3" ht="15.75" customHeight="1" x14ac:dyDescent="0.25">
      <c r="C671" s="10"/>
    </row>
    <row r="672" spans="3:3" ht="15.75" customHeight="1" x14ac:dyDescent="0.25">
      <c r="C672" s="10"/>
    </row>
    <row r="673" spans="3:3" ht="15.75" customHeight="1" x14ac:dyDescent="0.25">
      <c r="C673" s="10"/>
    </row>
    <row r="674" spans="3:3" ht="15.75" customHeight="1" x14ac:dyDescent="0.25">
      <c r="C674" s="10"/>
    </row>
    <row r="675" spans="3:3" ht="15.75" customHeight="1" x14ac:dyDescent="0.25">
      <c r="C675" s="10"/>
    </row>
    <row r="676" spans="3:3" ht="15.75" customHeight="1" x14ac:dyDescent="0.25">
      <c r="C676" s="10"/>
    </row>
    <row r="677" spans="3:3" ht="15.75" customHeight="1" x14ac:dyDescent="0.25">
      <c r="C677" s="10"/>
    </row>
    <row r="678" spans="3:3" ht="15.75" customHeight="1" x14ac:dyDescent="0.25">
      <c r="C678" s="10"/>
    </row>
    <row r="679" spans="3:3" ht="15.75" customHeight="1" x14ac:dyDescent="0.25">
      <c r="C679" s="10"/>
    </row>
    <row r="680" spans="3:3" ht="15.75" customHeight="1" x14ac:dyDescent="0.25">
      <c r="C680" s="10"/>
    </row>
    <row r="681" spans="3:3" ht="15.75" customHeight="1" x14ac:dyDescent="0.25">
      <c r="C681" s="10"/>
    </row>
    <row r="682" spans="3:3" ht="15.75" customHeight="1" x14ac:dyDescent="0.25">
      <c r="C682" s="10"/>
    </row>
    <row r="683" spans="3:3" ht="15.75" customHeight="1" x14ac:dyDescent="0.25">
      <c r="C683" s="10"/>
    </row>
    <row r="684" spans="3:3" ht="15.75" customHeight="1" x14ac:dyDescent="0.25">
      <c r="C684" s="10"/>
    </row>
    <row r="685" spans="3:3" ht="15.75" customHeight="1" x14ac:dyDescent="0.25">
      <c r="C685" s="10"/>
    </row>
    <row r="686" spans="3:3" ht="15.75" customHeight="1" x14ac:dyDescent="0.25">
      <c r="C686" s="10"/>
    </row>
    <row r="687" spans="3:3" ht="15.75" customHeight="1" x14ac:dyDescent="0.25">
      <c r="C687" s="10"/>
    </row>
    <row r="688" spans="3:3" ht="15.75" customHeight="1" x14ac:dyDescent="0.25">
      <c r="C688" s="10"/>
    </row>
    <row r="689" spans="3:3" ht="15.75" customHeight="1" x14ac:dyDescent="0.25">
      <c r="C689" s="10"/>
    </row>
    <row r="690" spans="3:3" ht="15.75" customHeight="1" x14ac:dyDescent="0.25">
      <c r="C690" s="10"/>
    </row>
    <row r="691" spans="3:3" ht="15.75" customHeight="1" x14ac:dyDescent="0.25">
      <c r="C691" s="10"/>
    </row>
    <row r="692" spans="3:3" ht="15.75" customHeight="1" x14ac:dyDescent="0.25">
      <c r="C692" s="10"/>
    </row>
    <row r="693" spans="3:3" ht="15.75" customHeight="1" x14ac:dyDescent="0.25">
      <c r="C693" s="10"/>
    </row>
    <row r="694" spans="3:3" ht="15.75" customHeight="1" x14ac:dyDescent="0.25">
      <c r="C694" s="10"/>
    </row>
    <row r="695" spans="3:3" ht="15.75" customHeight="1" x14ac:dyDescent="0.25">
      <c r="C695" s="10"/>
    </row>
    <row r="696" spans="3:3" ht="15.75" customHeight="1" x14ac:dyDescent="0.25">
      <c r="C696" s="10"/>
    </row>
    <row r="697" spans="3:3" ht="15.75" customHeight="1" x14ac:dyDescent="0.25">
      <c r="C697" s="10"/>
    </row>
    <row r="698" spans="3:3" ht="15.75" customHeight="1" x14ac:dyDescent="0.25">
      <c r="C698" s="10"/>
    </row>
    <row r="699" spans="3:3" ht="15.75" customHeight="1" x14ac:dyDescent="0.25">
      <c r="C699" s="10"/>
    </row>
    <row r="700" spans="3:3" ht="15.75" customHeight="1" x14ac:dyDescent="0.25">
      <c r="C700" s="10"/>
    </row>
    <row r="701" spans="3:3" ht="15.75" customHeight="1" x14ac:dyDescent="0.25">
      <c r="C701" s="10"/>
    </row>
    <row r="702" spans="3:3" ht="15.75" customHeight="1" x14ac:dyDescent="0.25">
      <c r="C702" s="10"/>
    </row>
    <row r="703" spans="3:3" ht="15.75" customHeight="1" x14ac:dyDescent="0.25">
      <c r="C703" s="10"/>
    </row>
    <row r="704" spans="3:3" ht="15.75" customHeight="1" x14ac:dyDescent="0.25">
      <c r="C704" s="10"/>
    </row>
    <row r="705" spans="3:3" ht="15.75" customHeight="1" x14ac:dyDescent="0.25">
      <c r="C705" s="10"/>
    </row>
    <row r="706" spans="3:3" ht="15.75" customHeight="1" x14ac:dyDescent="0.25">
      <c r="C706" s="10"/>
    </row>
    <row r="707" spans="3:3" ht="15.75" customHeight="1" x14ac:dyDescent="0.25">
      <c r="C707" s="10"/>
    </row>
    <row r="708" spans="3:3" ht="15.75" customHeight="1" x14ac:dyDescent="0.25">
      <c r="C708" s="10"/>
    </row>
    <row r="709" spans="3:3" ht="15.75" customHeight="1" x14ac:dyDescent="0.25">
      <c r="C709" s="10"/>
    </row>
    <row r="710" spans="3:3" ht="15.75" customHeight="1" x14ac:dyDescent="0.25">
      <c r="C710" s="10"/>
    </row>
    <row r="711" spans="3:3" ht="15.75" customHeight="1" x14ac:dyDescent="0.25">
      <c r="C711" s="10"/>
    </row>
    <row r="712" spans="3:3" ht="15.75" customHeight="1" x14ac:dyDescent="0.25">
      <c r="C712" s="10"/>
    </row>
    <row r="713" spans="3:3" ht="15.75" customHeight="1" x14ac:dyDescent="0.25">
      <c r="C713" s="10"/>
    </row>
    <row r="714" spans="3:3" ht="15.75" customHeight="1" x14ac:dyDescent="0.25">
      <c r="C714" s="10"/>
    </row>
    <row r="715" spans="3:3" ht="15.75" customHeight="1" x14ac:dyDescent="0.25">
      <c r="C715" s="10"/>
    </row>
    <row r="716" spans="3:3" ht="15.75" customHeight="1" x14ac:dyDescent="0.25">
      <c r="C716" s="10"/>
    </row>
    <row r="717" spans="3:3" ht="15.75" customHeight="1" x14ac:dyDescent="0.25">
      <c r="C717" s="10"/>
    </row>
    <row r="718" spans="3:3" ht="15.75" customHeight="1" x14ac:dyDescent="0.25">
      <c r="C718" s="10"/>
    </row>
    <row r="719" spans="3:3" ht="15.75" customHeight="1" x14ac:dyDescent="0.25">
      <c r="C719" s="10"/>
    </row>
    <row r="720" spans="3:3" ht="15.75" customHeight="1" x14ac:dyDescent="0.25">
      <c r="C720" s="10"/>
    </row>
    <row r="721" spans="3:3" ht="15.75" customHeight="1" x14ac:dyDescent="0.25">
      <c r="C721" s="10"/>
    </row>
    <row r="722" spans="3:3" ht="15.75" customHeight="1" x14ac:dyDescent="0.25">
      <c r="C722" s="10"/>
    </row>
    <row r="723" spans="3:3" ht="15.75" customHeight="1" x14ac:dyDescent="0.25">
      <c r="C723" s="10"/>
    </row>
    <row r="724" spans="3:3" ht="15.75" customHeight="1" x14ac:dyDescent="0.25">
      <c r="C724" s="10"/>
    </row>
    <row r="725" spans="3:3" ht="15.75" customHeight="1" x14ac:dyDescent="0.25">
      <c r="C725" s="10"/>
    </row>
    <row r="726" spans="3:3" ht="15.75" customHeight="1" x14ac:dyDescent="0.25">
      <c r="C726" s="10"/>
    </row>
    <row r="727" spans="3:3" ht="15.75" customHeight="1" x14ac:dyDescent="0.25">
      <c r="C727" s="10"/>
    </row>
    <row r="728" spans="3:3" ht="15.75" customHeight="1" x14ac:dyDescent="0.25">
      <c r="C728" s="10"/>
    </row>
    <row r="729" spans="3:3" ht="15.75" customHeight="1" x14ac:dyDescent="0.25">
      <c r="C729" s="10"/>
    </row>
    <row r="730" spans="3:3" ht="15.75" customHeight="1" x14ac:dyDescent="0.25">
      <c r="C730" s="10"/>
    </row>
    <row r="731" spans="3:3" ht="15.75" customHeight="1" x14ac:dyDescent="0.25">
      <c r="C731" s="10"/>
    </row>
    <row r="732" spans="3:3" ht="15.75" customHeight="1" x14ac:dyDescent="0.25">
      <c r="C732" s="10"/>
    </row>
    <row r="733" spans="3:3" ht="15.75" customHeight="1" x14ac:dyDescent="0.25">
      <c r="C733" s="10"/>
    </row>
    <row r="734" spans="3:3" ht="15.75" customHeight="1" x14ac:dyDescent="0.25">
      <c r="C734" s="10"/>
    </row>
    <row r="735" spans="3:3" ht="15.75" customHeight="1" x14ac:dyDescent="0.25">
      <c r="C735" s="10"/>
    </row>
    <row r="736" spans="3:3" ht="15.75" customHeight="1" x14ac:dyDescent="0.25">
      <c r="C736" s="10"/>
    </row>
    <row r="737" spans="3:3" ht="15.75" customHeight="1" x14ac:dyDescent="0.25">
      <c r="C737" s="10"/>
    </row>
    <row r="738" spans="3:3" ht="15.75" customHeight="1" x14ac:dyDescent="0.25">
      <c r="C738" s="10"/>
    </row>
    <row r="739" spans="3:3" ht="15.75" customHeight="1" x14ac:dyDescent="0.25">
      <c r="C739" s="10"/>
    </row>
    <row r="740" spans="3:3" ht="15.75" customHeight="1" x14ac:dyDescent="0.25">
      <c r="C740" s="10"/>
    </row>
    <row r="741" spans="3:3" ht="15.75" customHeight="1" x14ac:dyDescent="0.25">
      <c r="C741" s="10"/>
    </row>
    <row r="742" spans="3:3" ht="15.75" customHeight="1" x14ac:dyDescent="0.25">
      <c r="C742" s="10"/>
    </row>
    <row r="743" spans="3:3" ht="15.75" customHeight="1" x14ac:dyDescent="0.25">
      <c r="C743" s="10"/>
    </row>
    <row r="744" spans="3:3" ht="15.75" customHeight="1" x14ac:dyDescent="0.25">
      <c r="C744" s="10"/>
    </row>
    <row r="745" spans="3:3" ht="15.75" customHeight="1" x14ac:dyDescent="0.25">
      <c r="C745" s="10"/>
    </row>
    <row r="746" spans="3:3" ht="15.75" customHeight="1" x14ac:dyDescent="0.25">
      <c r="C746" s="10"/>
    </row>
    <row r="747" spans="3:3" ht="15.75" customHeight="1" x14ac:dyDescent="0.25">
      <c r="C747" s="10"/>
    </row>
    <row r="748" spans="3:3" ht="15.75" customHeight="1" x14ac:dyDescent="0.25">
      <c r="C748" s="10"/>
    </row>
    <row r="749" spans="3:3" ht="15.75" customHeight="1" x14ac:dyDescent="0.25">
      <c r="C749" s="10"/>
    </row>
    <row r="750" spans="3:3" ht="15.75" customHeight="1" x14ac:dyDescent="0.25">
      <c r="C750" s="10"/>
    </row>
    <row r="751" spans="3:3" ht="15.75" customHeight="1" x14ac:dyDescent="0.25">
      <c r="C751" s="10"/>
    </row>
    <row r="752" spans="3:3" ht="15.75" customHeight="1" x14ac:dyDescent="0.25">
      <c r="C752" s="10"/>
    </row>
    <row r="753" spans="3:3" ht="15.75" customHeight="1" x14ac:dyDescent="0.25">
      <c r="C753" s="10"/>
    </row>
    <row r="754" spans="3:3" ht="15.75" customHeight="1" x14ac:dyDescent="0.25">
      <c r="C754" s="10"/>
    </row>
    <row r="755" spans="3:3" ht="15.75" customHeight="1" x14ac:dyDescent="0.25">
      <c r="C755" s="10"/>
    </row>
    <row r="756" spans="3:3" ht="15.75" customHeight="1" x14ac:dyDescent="0.25">
      <c r="C756" s="10"/>
    </row>
    <row r="757" spans="3:3" ht="15.75" customHeight="1" x14ac:dyDescent="0.25">
      <c r="C757" s="10"/>
    </row>
    <row r="758" spans="3:3" ht="15.75" customHeight="1" x14ac:dyDescent="0.25">
      <c r="C758" s="10"/>
    </row>
    <row r="759" spans="3:3" ht="15.75" customHeight="1" x14ac:dyDescent="0.25">
      <c r="C759" s="10"/>
    </row>
    <row r="760" spans="3:3" ht="15.75" customHeight="1" x14ac:dyDescent="0.25">
      <c r="C760" s="10"/>
    </row>
    <row r="761" spans="3:3" ht="15.75" customHeight="1" x14ac:dyDescent="0.25">
      <c r="C761" s="10"/>
    </row>
    <row r="762" spans="3:3" ht="15.75" customHeight="1" x14ac:dyDescent="0.25">
      <c r="C762" s="10"/>
    </row>
    <row r="763" spans="3:3" ht="15.75" customHeight="1" x14ac:dyDescent="0.25">
      <c r="C763" s="10"/>
    </row>
    <row r="764" spans="3:3" ht="15.75" customHeight="1" x14ac:dyDescent="0.25">
      <c r="C764" s="10"/>
    </row>
    <row r="765" spans="3:3" ht="15.75" customHeight="1" x14ac:dyDescent="0.25">
      <c r="C765" s="10"/>
    </row>
    <row r="766" spans="3:3" ht="15.75" customHeight="1" x14ac:dyDescent="0.25">
      <c r="C766" s="10"/>
    </row>
    <row r="767" spans="3:3" ht="15.75" customHeight="1" x14ac:dyDescent="0.25">
      <c r="C767" s="10"/>
    </row>
    <row r="768" spans="3:3" ht="15.75" customHeight="1" x14ac:dyDescent="0.25">
      <c r="C768" s="10"/>
    </row>
    <row r="769" spans="3:3" ht="15.75" customHeight="1" x14ac:dyDescent="0.25">
      <c r="C769" s="10"/>
    </row>
    <row r="770" spans="3:3" ht="15.75" customHeight="1" x14ac:dyDescent="0.25">
      <c r="C770" s="10"/>
    </row>
    <row r="771" spans="3:3" ht="15.75" customHeight="1" x14ac:dyDescent="0.25">
      <c r="C771" s="10"/>
    </row>
    <row r="772" spans="3:3" ht="15.75" customHeight="1" x14ac:dyDescent="0.25">
      <c r="C772" s="10"/>
    </row>
    <row r="773" spans="3:3" ht="15.75" customHeight="1" x14ac:dyDescent="0.25">
      <c r="C773" s="10"/>
    </row>
    <row r="774" spans="3:3" ht="15.75" customHeight="1" x14ac:dyDescent="0.25">
      <c r="C774" s="10"/>
    </row>
    <row r="775" spans="3:3" ht="15.75" customHeight="1" x14ac:dyDescent="0.25">
      <c r="C775" s="10"/>
    </row>
    <row r="776" spans="3:3" ht="15.75" customHeight="1" x14ac:dyDescent="0.25">
      <c r="C776" s="10"/>
    </row>
    <row r="777" spans="3:3" ht="15.75" customHeight="1" x14ac:dyDescent="0.25">
      <c r="C777" s="10"/>
    </row>
    <row r="778" spans="3:3" ht="15.75" customHeight="1" x14ac:dyDescent="0.25">
      <c r="C778" s="10"/>
    </row>
    <row r="779" spans="3:3" ht="15.75" customHeight="1" x14ac:dyDescent="0.25">
      <c r="C779" s="10"/>
    </row>
    <row r="780" spans="3:3" ht="15.75" customHeight="1" x14ac:dyDescent="0.25">
      <c r="C780" s="10"/>
    </row>
    <row r="781" spans="3:3" ht="15.75" customHeight="1" x14ac:dyDescent="0.25">
      <c r="C781" s="10"/>
    </row>
    <row r="782" spans="3:3" ht="15.75" customHeight="1" x14ac:dyDescent="0.25">
      <c r="C782" s="10"/>
    </row>
    <row r="783" spans="3:3" ht="15.75" customHeight="1" x14ac:dyDescent="0.25">
      <c r="C783" s="10"/>
    </row>
    <row r="784" spans="3:3" ht="15.75" customHeight="1" x14ac:dyDescent="0.25">
      <c r="C784" s="10"/>
    </row>
    <row r="785" spans="3:3" ht="15.75" customHeight="1" x14ac:dyDescent="0.25">
      <c r="C785" s="10"/>
    </row>
    <row r="786" spans="3:3" ht="15.75" customHeight="1" x14ac:dyDescent="0.25">
      <c r="C786" s="10"/>
    </row>
    <row r="787" spans="3:3" ht="15.75" customHeight="1" x14ac:dyDescent="0.25">
      <c r="C787" s="10"/>
    </row>
    <row r="788" spans="3:3" ht="15.75" customHeight="1" x14ac:dyDescent="0.25">
      <c r="C788" s="10"/>
    </row>
    <row r="789" spans="3:3" ht="15.75" customHeight="1" x14ac:dyDescent="0.25">
      <c r="C789" s="10"/>
    </row>
    <row r="790" spans="3:3" ht="15.75" customHeight="1" x14ac:dyDescent="0.25">
      <c r="C790" s="10"/>
    </row>
    <row r="791" spans="3:3" ht="15.75" customHeight="1" x14ac:dyDescent="0.25">
      <c r="C791" s="10"/>
    </row>
    <row r="792" spans="3:3" ht="15.75" customHeight="1" x14ac:dyDescent="0.25">
      <c r="C792" s="10"/>
    </row>
    <row r="793" spans="3:3" ht="15.75" customHeight="1" x14ac:dyDescent="0.25">
      <c r="C793" s="10"/>
    </row>
    <row r="794" spans="3:3" ht="15.75" customHeight="1" x14ac:dyDescent="0.25">
      <c r="C794" s="10"/>
    </row>
    <row r="795" spans="3:3" ht="15.75" customHeight="1" x14ac:dyDescent="0.25">
      <c r="C795" s="10"/>
    </row>
    <row r="796" spans="3:3" ht="15.75" customHeight="1" x14ac:dyDescent="0.25">
      <c r="C796" s="10"/>
    </row>
    <row r="797" spans="3:3" ht="15.75" customHeight="1" x14ac:dyDescent="0.25">
      <c r="C797" s="10"/>
    </row>
    <row r="798" spans="3:3" ht="15.75" customHeight="1" x14ac:dyDescent="0.25">
      <c r="C798" s="10"/>
    </row>
    <row r="799" spans="3:3" ht="15.75" customHeight="1" x14ac:dyDescent="0.25">
      <c r="C799" s="10"/>
    </row>
    <row r="800" spans="3:3" ht="15.75" customHeight="1" x14ac:dyDescent="0.25">
      <c r="C800" s="10"/>
    </row>
    <row r="801" spans="3:3" ht="15.75" customHeight="1" x14ac:dyDescent="0.25">
      <c r="C801" s="10"/>
    </row>
    <row r="802" spans="3:3" ht="15.75" customHeight="1" x14ac:dyDescent="0.25">
      <c r="C802" s="10"/>
    </row>
    <row r="803" spans="3:3" ht="15.75" customHeight="1" x14ac:dyDescent="0.25">
      <c r="C803" s="10"/>
    </row>
    <row r="804" spans="3:3" ht="15.75" customHeight="1" x14ac:dyDescent="0.25">
      <c r="C804" s="10"/>
    </row>
    <row r="805" spans="3:3" ht="15.75" customHeight="1" x14ac:dyDescent="0.25">
      <c r="C805" s="10"/>
    </row>
    <row r="806" spans="3:3" ht="15.75" customHeight="1" x14ac:dyDescent="0.25">
      <c r="C806" s="10"/>
    </row>
    <row r="807" spans="3:3" ht="15.75" customHeight="1" x14ac:dyDescent="0.25">
      <c r="C807" s="10"/>
    </row>
    <row r="808" spans="3:3" ht="15.75" customHeight="1" x14ac:dyDescent="0.25">
      <c r="C808" s="10"/>
    </row>
    <row r="809" spans="3:3" ht="15.75" customHeight="1" x14ac:dyDescent="0.25">
      <c r="C809" s="10"/>
    </row>
    <row r="810" spans="3:3" ht="15.75" customHeight="1" x14ac:dyDescent="0.25">
      <c r="C810" s="10"/>
    </row>
    <row r="811" spans="3:3" ht="15.75" customHeight="1" x14ac:dyDescent="0.25">
      <c r="C811" s="10"/>
    </row>
    <row r="812" spans="3:3" ht="15.75" customHeight="1" x14ac:dyDescent="0.25">
      <c r="C812" s="10"/>
    </row>
    <row r="813" spans="3:3" ht="15.75" customHeight="1" x14ac:dyDescent="0.25">
      <c r="C813" s="10"/>
    </row>
    <row r="814" spans="3:3" ht="15.75" customHeight="1" x14ac:dyDescent="0.25">
      <c r="C814" s="10"/>
    </row>
    <row r="815" spans="3:3" ht="15.75" customHeight="1" x14ac:dyDescent="0.25">
      <c r="C815" s="10"/>
    </row>
    <row r="816" spans="3:3" ht="15.75" customHeight="1" x14ac:dyDescent="0.25">
      <c r="C816" s="10"/>
    </row>
    <row r="817" spans="3:3" ht="15.75" customHeight="1" x14ac:dyDescent="0.25">
      <c r="C817" s="10"/>
    </row>
    <row r="818" spans="3:3" ht="15.75" customHeight="1" x14ac:dyDescent="0.25">
      <c r="C818" s="10"/>
    </row>
    <row r="819" spans="3:3" ht="15.75" customHeight="1" x14ac:dyDescent="0.25">
      <c r="C819" s="10"/>
    </row>
    <row r="820" spans="3:3" ht="15.75" customHeight="1" x14ac:dyDescent="0.25">
      <c r="C820" s="10"/>
    </row>
    <row r="821" spans="3:3" ht="15.75" customHeight="1" x14ac:dyDescent="0.25">
      <c r="C821" s="10"/>
    </row>
    <row r="822" spans="3:3" ht="15.75" customHeight="1" x14ac:dyDescent="0.25">
      <c r="C822" s="10"/>
    </row>
    <row r="823" spans="3:3" ht="15.75" customHeight="1" x14ac:dyDescent="0.25">
      <c r="C823" s="10"/>
    </row>
    <row r="824" spans="3:3" ht="15.75" customHeight="1" x14ac:dyDescent="0.25">
      <c r="C824" s="10"/>
    </row>
    <row r="825" spans="3:3" ht="15.75" customHeight="1" x14ac:dyDescent="0.25">
      <c r="C825" s="10"/>
    </row>
    <row r="826" spans="3:3" ht="15.75" customHeight="1" x14ac:dyDescent="0.25">
      <c r="C826" s="10"/>
    </row>
    <row r="827" spans="3:3" ht="15.75" customHeight="1" x14ac:dyDescent="0.25">
      <c r="C827" s="10"/>
    </row>
    <row r="828" spans="3:3" ht="15.75" customHeight="1" x14ac:dyDescent="0.25">
      <c r="C828" s="10"/>
    </row>
    <row r="829" spans="3:3" ht="15.75" customHeight="1" x14ac:dyDescent="0.25">
      <c r="C829" s="10"/>
    </row>
    <row r="830" spans="3:3" ht="15.75" customHeight="1" x14ac:dyDescent="0.25">
      <c r="C830" s="10"/>
    </row>
    <row r="831" spans="3:3" ht="15.75" customHeight="1" x14ac:dyDescent="0.25">
      <c r="C831" s="10"/>
    </row>
    <row r="832" spans="3:3" ht="15.75" customHeight="1" x14ac:dyDescent="0.25">
      <c r="C832" s="10"/>
    </row>
    <row r="833" spans="3:3" ht="15.75" customHeight="1" x14ac:dyDescent="0.25">
      <c r="C833" s="10"/>
    </row>
    <row r="834" spans="3:3" ht="15.75" customHeight="1" x14ac:dyDescent="0.25">
      <c r="C834" s="10"/>
    </row>
    <row r="835" spans="3:3" ht="15.75" customHeight="1" x14ac:dyDescent="0.25">
      <c r="C835" s="10"/>
    </row>
    <row r="836" spans="3:3" ht="15.75" customHeight="1" x14ac:dyDescent="0.25">
      <c r="C836" s="10"/>
    </row>
    <row r="837" spans="3:3" ht="15.75" customHeight="1" x14ac:dyDescent="0.25">
      <c r="C837" s="10"/>
    </row>
    <row r="838" spans="3:3" ht="15.75" customHeight="1" x14ac:dyDescent="0.25">
      <c r="C838" s="10"/>
    </row>
    <row r="839" spans="3:3" ht="15.75" customHeight="1" x14ac:dyDescent="0.25">
      <c r="C839" s="10"/>
    </row>
    <row r="840" spans="3:3" ht="15.75" customHeight="1" x14ac:dyDescent="0.25">
      <c r="C840" s="10"/>
    </row>
    <row r="841" spans="3:3" ht="15.75" customHeight="1" x14ac:dyDescent="0.25">
      <c r="C841" s="10"/>
    </row>
    <row r="842" spans="3:3" ht="15.75" customHeight="1" x14ac:dyDescent="0.25">
      <c r="C842" s="10"/>
    </row>
    <row r="843" spans="3:3" ht="15.75" customHeight="1" x14ac:dyDescent="0.25">
      <c r="C843" s="10"/>
    </row>
    <row r="844" spans="3:3" ht="15.75" customHeight="1" x14ac:dyDescent="0.25">
      <c r="C844" s="10"/>
    </row>
    <row r="845" spans="3:3" ht="15.75" customHeight="1" x14ac:dyDescent="0.25">
      <c r="C845" s="10"/>
    </row>
    <row r="846" spans="3:3" ht="15.75" customHeight="1" x14ac:dyDescent="0.25">
      <c r="C846" s="10"/>
    </row>
    <row r="847" spans="3:3" ht="15.75" customHeight="1" x14ac:dyDescent="0.25">
      <c r="C847" s="10"/>
    </row>
    <row r="848" spans="3:3" ht="15.75" customHeight="1" x14ac:dyDescent="0.25">
      <c r="C848" s="10"/>
    </row>
    <row r="849" spans="3:3" ht="15.75" customHeight="1" x14ac:dyDescent="0.25">
      <c r="C849" s="10"/>
    </row>
    <row r="850" spans="3:3" ht="15.75" customHeight="1" x14ac:dyDescent="0.25">
      <c r="C850" s="10"/>
    </row>
    <row r="851" spans="3:3" ht="15.75" customHeight="1" x14ac:dyDescent="0.25">
      <c r="C851" s="10"/>
    </row>
    <row r="852" spans="3:3" ht="15.75" customHeight="1" x14ac:dyDescent="0.25">
      <c r="C852" s="10"/>
    </row>
    <row r="853" spans="3:3" ht="15.75" customHeight="1" x14ac:dyDescent="0.25">
      <c r="C853" s="10"/>
    </row>
    <row r="854" spans="3:3" ht="15.75" customHeight="1" x14ac:dyDescent="0.25">
      <c r="C854" s="10"/>
    </row>
    <row r="855" spans="3:3" ht="15.75" customHeight="1" x14ac:dyDescent="0.25">
      <c r="C855" s="10"/>
    </row>
    <row r="856" spans="3:3" ht="15.75" customHeight="1" x14ac:dyDescent="0.25">
      <c r="C856" s="10"/>
    </row>
    <row r="857" spans="3:3" ht="15.75" customHeight="1" x14ac:dyDescent="0.25">
      <c r="C857" s="10"/>
    </row>
    <row r="858" spans="3:3" ht="15.75" customHeight="1" x14ac:dyDescent="0.25">
      <c r="C858" s="10"/>
    </row>
    <row r="859" spans="3:3" ht="15.75" customHeight="1" x14ac:dyDescent="0.25">
      <c r="C859" s="10"/>
    </row>
    <row r="860" spans="3:3" ht="15.75" customHeight="1" x14ac:dyDescent="0.25">
      <c r="C860" s="10"/>
    </row>
    <row r="861" spans="3:3" ht="15.75" customHeight="1" x14ac:dyDescent="0.25">
      <c r="C861" s="10"/>
    </row>
    <row r="862" spans="3:3" ht="15.75" customHeight="1" x14ac:dyDescent="0.25">
      <c r="C862" s="10"/>
    </row>
    <row r="863" spans="3:3" ht="15.75" customHeight="1" x14ac:dyDescent="0.25">
      <c r="C863" s="10"/>
    </row>
    <row r="864" spans="3:3" ht="15.75" customHeight="1" x14ac:dyDescent="0.25">
      <c r="C864" s="10"/>
    </row>
    <row r="865" spans="3:3" ht="15.75" customHeight="1" x14ac:dyDescent="0.25">
      <c r="C865" s="10"/>
    </row>
    <row r="866" spans="3:3" ht="15.75" customHeight="1" x14ac:dyDescent="0.25">
      <c r="C866" s="10"/>
    </row>
    <row r="867" spans="3:3" ht="15.75" customHeight="1" x14ac:dyDescent="0.25">
      <c r="C867" s="10"/>
    </row>
    <row r="868" spans="3:3" ht="15.75" customHeight="1" x14ac:dyDescent="0.25">
      <c r="C868" s="10"/>
    </row>
    <row r="869" spans="3:3" ht="15.75" customHeight="1" x14ac:dyDescent="0.25">
      <c r="C869" s="10"/>
    </row>
    <row r="870" spans="3:3" ht="15.75" customHeight="1" x14ac:dyDescent="0.25">
      <c r="C870" s="10"/>
    </row>
    <row r="871" spans="3:3" ht="15.75" customHeight="1" x14ac:dyDescent="0.25">
      <c r="C871" s="10"/>
    </row>
    <row r="872" spans="3:3" ht="15.75" customHeight="1" x14ac:dyDescent="0.25">
      <c r="C872" s="10"/>
    </row>
    <row r="873" spans="3:3" ht="15.75" customHeight="1" x14ac:dyDescent="0.25">
      <c r="C873" s="10"/>
    </row>
    <row r="874" spans="3:3" ht="15.75" customHeight="1" x14ac:dyDescent="0.25">
      <c r="C874" s="10"/>
    </row>
    <row r="875" spans="3:3" ht="15.75" customHeight="1" x14ac:dyDescent="0.25">
      <c r="C875" s="10"/>
    </row>
    <row r="876" spans="3:3" ht="15.75" customHeight="1" x14ac:dyDescent="0.25">
      <c r="C876" s="10"/>
    </row>
    <row r="877" spans="3:3" ht="15.75" customHeight="1" x14ac:dyDescent="0.25">
      <c r="C877" s="10"/>
    </row>
    <row r="878" spans="3:3" ht="15.75" customHeight="1" x14ac:dyDescent="0.25">
      <c r="C878" s="10"/>
    </row>
    <row r="879" spans="3:3" ht="15.75" customHeight="1" x14ac:dyDescent="0.25">
      <c r="C879" s="10"/>
    </row>
    <row r="880" spans="3:3" ht="15.75" customHeight="1" x14ac:dyDescent="0.25">
      <c r="C880" s="10"/>
    </row>
    <row r="881" spans="3:3" ht="15.75" customHeight="1" x14ac:dyDescent="0.25">
      <c r="C881" s="10"/>
    </row>
    <row r="882" spans="3:3" ht="15.75" customHeight="1" x14ac:dyDescent="0.25">
      <c r="C882" s="10"/>
    </row>
    <row r="883" spans="3:3" ht="15.75" customHeight="1" x14ac:dyDescent="0.25">
      <c r="C883" s="10"/>
    </row>
    <row r="884" spans="3:3" ht="15.75" customHeight="1" x14ac:dyDescent="0.25">
      <c r="C884" s="10"/>
    </row>
    <row r="885" spans="3:3" ht="15.75" customHeight="1" x14ac:dyDescent="0.25">
      <c r="C885" s="10"/>
    </row>
    <row r="886" spans="3:3" ht="15.75" customHeight="1" x14ac:dyDescent="0.25">
      <c r="C886" s="10"/>
    </row>
    <row r="887" spans="3:3" ht="15.75" customHeight="1" x14ac:dyDescent="0.25">
      <c r="C887" s="10"/>
    </row>
    <row r="888" spans="3:3" ht="15.75" customHeight="1" x14ac:dyDescent="0.25">
      <c r="C888" s="10"/>
    </row>
    <row r="889" spans="3:3" ht="15.75" customHeight="1" x14ac:dyDescent="0.25">
      <c r="C889" s="10"/>
    </row>
    <row r="890" spans="3:3" ht="15.75" customHeight="1" x14ac:dyDescent="0.25">
      <c r="C890" s="10"/>
    </row>
    <row r="891" spans="3:3" ht="15.75" customHeight="1" x14ac:dyDescent="0.25">
      <c r="C891" s="10"/>
    </row>
    <row r="892" spans="3:3" ht="15.75" customHeight="1" x14ac:dyDescent="0.25">
      <c r="C892" s="10"/>
    </row>
    <row r="893" spans="3:3" ht="15.75" customHeight="1" x14ac:dyDescent="0.25">
      <c r="C893" s="10"/>
    </row>
    <row r="894" spans="3:3" ht="15.75" customHeight="1" x14ac:dyDescent="0.25">
      <c r="C894" s="10"/>
    </row>
    <row r="895" spans="3:3" ht="15.75" customHeight="1" x14ac:dyDescent="0.25">
      <c r="C895" s="10"/>
    </row>
    <row r="896" spans="3:3" ht="15.75" customHeight="1" x14ac:dyDescent="0.25">
      <c r="C896" s="10"/>
    </row>
    <row r="897" spans="3:3" ht="15.75" customHeight="1" x14ac:dyDescent="0.25">
      <c r="C897" s="10"/>
    </row>
    <row r="898" spans="3:3" ht="15.75" customHeight="1" x14ac:dyDescent="0.25">
      <c r="C898" s="10"/>
    </row>
    <row r="899" spans="3:3" ht="15.75" customHeight="1" x14ac:dyDescent="0.25">
      <c r="C899" s="10"/>
    </row>
    <row r="900" spans="3:3" ht="15.75" customHeight="1" x14ac:dyDescent="0.25">
      <c r="C900" s="10"/>
    </row>
    <row r="901" spans="3:3" ht="15.75" customHeight="1" x14ac:dyDescent="0.25">
      <c r="C901" s="10"/>
    </row>
    <row r="902" spans="3:3" ht="15.75" customHeight="1" x14ac:dyDescent="0.25">
      <c r="C902" s="10"/>
    </row>
    <row r="903" spans="3:3" ht="15.75" customHeight="1" x14ac:dyDescent="0.25">
      <c r="C903" s="10"/>
    </row>
    <row r="904" spans="3:3" ht="15.75" customHeight="1" x14ac:dyDescent="0.25">
      <c r="C904" s="10"/>
    </row>
    <row r="905" spans="3:3" ht="15.75" customHeight="1" x14ac:dyDescent="0.25">
      <c r="C905" s="10"/>
    </row>
    <row r="906" spans="3:3" ht="15.75" customHeight="1" x14ac:dyDescent="0.25">
      <c r="C906" s="10"/>
    </row>
    <row r="907" spans="3:3" ht="15.75" customHeight="1" x14ac:dyDescent="0.25">
      <c r="C907" s="10"/>
    </row>
    <row r="908" spans="3:3" ht="15.75" customHeight="1" x14ac:dyDescent="0.25">
      <c r="C908" s="10"/>
    </row>
    <row r="909" spans="3:3" ht="15.75" customHeight="1" x14ac:dyDescent="0.25">
      <c r="C909" s="10"/>
    </row>
    <row r="910" spans="3:3" ht="15.75" customHeight="1" x14ac:dyDescent="0.25">
      <c r="C910" s="10"/>
    </row>
    <row r="911" spans="3:3" ht="15.75" customHeight="1" x14ac:dyDescent="0.25">
      <c r="C911" s="10"/>
    </row>
    <row r="912" spans="3:3" ht="15.75" customHeight="1" x14ac:dyDescent="0.25">
      <c r="C912" s="10"/>
    </row>
    <row r="913" spans="3:3" ht="15.75" customHeight="1" x14ac:dyDescent="0.25">
      <c r="C913" s="10"/>
    </row>
    <row r="914" spans="3:3" ht="15.75" customHeight="1" x14ac:dyDescent="0.25">
      <c r="C914" s="10"/>
    </row>
    <row r="915" spans="3:3" ht="15.75" customHeight="1" x14ac:dyDescent="0.25">
      <c r="C915" s="10"/>
    </row>
    <row r="916" spans="3:3" ht="15.75" customHeight="1" x14ac:dyDescent="0.25">
      <c r="C916" s="10"/>
    </row>
    <row r="917" spans="3:3" ht="15.75" customHeight="1" x14ac:dyDescent="0.25">
      <c r="C917" s="10"/>
    </row>
    <row r="918" spans="3:3" ht="15.75" customHeight="1" x14ac:dyDescent="0.25">
      <c r="C918" s="10"/>
    </row>
    <row r="919" spans="3:3" ht="15.75" customHeight="1" x14ac:dyDescent="0.25">
      <c r="C919" s="10"/>
    </row>
    <row r="920" spans="3:3" ht="15.75" customHeight="1" x14ac:dyDescent="0.25">
      <c r="C920" s="10"/>
    </row>
    <row r="921" spans="3:3" ht="15.75" customHeight="1" x14ac:dyDescent="0.25">
      <c r="C921" s="10"/>
    </row>
    <row r="922" spans="3:3" ht="15.75" customHeight="1" x14ac:dyDescent="0.25">
      <c r="C922" s="10"/>
    </row>
    <row r="923" spans="3:3" ht="15.75" customHeight="1" x14ac:dyDescent="0.25">
      <c r="C923" s="10"/>
    </row>
    <row r="924" spans="3:3" ht="15.75" customHeight="1" x14ac:dyDescent="0.25">
      <c r="C924" s="10"/>
    </row>
    <row r="925" spans="3:3" ht="15.75" customHeight="1" x14ac:dyDescent="0.25">
      <c r="C925" s="10"/>
    </row>
    <row r="926" spans="3:3" ht="15.75" customHeight="1" x14ac:dyDescent="0.25">
      <c r="C926" s="10"/>
    </row>
    <row r="927" spans="3:3" ht="15.75" customHeight="1" x14ac:dyDescent="0.25">
      <c r="C927" s="10"/>
    </row>
    <row r="928" spans="3:3" ht="15.75" customHeight="1" x14ac:dyDescent="0.25">
      <c r="C928" s="10"/>
    </row>
    <row r="929" spans="3:3" ht="15.75" customHeight="1" x14ac:dyDescent="0.25">
      <c r="C929" s="10"/>
    </row>
    <row r="930" spans="3:3" ht="15.75" customHeight="1" x14ac:dyDescent="0.25">
      <c r="C930" s="10"/>
    </row>
    <row r="931" spans="3:3" ht="15.75" customHeight="1" x14ac:dyDescent="0.25">
      <c r="C931" s="10"/>
    </row>
    <row r="932" spans="3:3" ht="15.75" customHeight="1" x14ac:dyDescent="0.25">
      <c r="C932" s="10"/>
    </row>
    <row r="933" spans="3:3" ht="15.75" customHeight="1" x14ac:dyDescent="0.25">
      <c r="C933" s="10"/>
    </row>
    <row r="934" spans="3:3" ht="15.75" customHeight="1" x14ac:dyDescent="0.25">
      <c r="C934" s="10"/>
    </row>
    <row r="935" spans="3:3" ht="15.75" customHeight="1" x14ac:dyDescent="0.25">
      <c r="C935" s="10"/>
    </row>
    <row r="936" spans="3:3" ht="15.75" customHeight="1" x14ac:dyDescent="0.25">
      <c r="C936" s="10"/>
    </row>
    <row r="937" spans="3:3" ht="15.75" customHeight="1" x14ac:dyDescent="0.25">
      <c r="C937" s="10"/>
    </row>
    <row r="938" spans="3:3" ht="15.75" customHeight="1" x14ac:dyDescent="0.25">
      <c r="C938" s="10"/>
    </row>
    <row r="939" spans="3:3" ht="15.75" customHeight="1" x14ac:dyDescent="0.25">
      <c r="C939" s="10"/>
    </row>
    <row r="940" spans="3:3" ht="15.75" customHeight="1" x14ac:dyDescent="0.25">
      <c r="C940" s="10"/>
    </row>
    <row r="941" spans="3:3" ht="15.75" customHeight="1" x14ac:dyDescent="0.25">
      <c r="C941" s="10"/>
    </row>
    <row r="942" spans="3:3" ht="15.75" customHeight="1" x14ac:dyDescent="0.25">
      <c r="C942" s="10"/>
    </row>
    <row r="943" spans="3:3" ht="15.75" customHeight="1" x14ac:dyDescent="0.25">
      <c r="C943" s="10"/>
    </row>
    <row r="944" spans="3:3" ht="15.75" customHeight="1" x14ac:dyDescent="0.25">
      <c r="C944" s="10"/>
    </row>
    <row r="945" spans="3:3" ht="15.75" customHeight="1" x14ac:dyDescent="0.25">
      <c r="C945" s="10"/>
    </row>
    <row r="946" spans="3:3" ht="15.75" customHeight="1" x14ac:dyDescent="0.25">
      <c r="C946" s="10"/>
    </row>
    <row r="947" spans="3:3" ht="15.75" customHeight="1" x14ac:dyDescent="0.25">
      <c r="C947" s="10"/>
    </row>
    <row r="948" spans="3:3" ht="15.75" customHeight="1" x14ac:dyDescent="0.25">
      <c r="C948" s="10"/>
    </row>
    <row r="949" spans="3:3" ht="15.75" customHeight="1" x14ac:dyDescent="0.25">
      <c r="C949" s="10"/>
    </row>
    <row r="950" spans="3:3" ht="15.75" customHeight="1" x14ac:dyDescent="0.25">
      <c r="C950" s="10"/>
    </row>
    <row r="951" spans="3:3" ht="15.75" customHeight="1" x14ac:dyDescent="0.25">
      <c r="C951" s="10"/>
    </row>
    <row r="952" spans="3:3" ht="15.75" customHeight="1" x14ac:dyDescent="0.25">
      <c r="C952" s="10"/>
    </row>
    <row r="953" spans="3:3" ht="15.75" customHeight="1" x14ac:dyDescent="0.25">
      <c r="C953" s="10"/>
    </row>
    <row r="954" spans="3:3" ht="15.75" customHeight="1" x14ac:dyDescent="0.25">
      <c r="C954" s="10"/>
    </row>
    <row r="955" spans="3:3" ht="15.75" customHeight="1" x14ac:dyDescent="0.25">
      <c r="C955" s="10"/>
    </row>
    <row r="956" spans="3:3" ht="15.75" customHeight="1" x14ac:dyDescent="0.25">
      <c r="C956" s="10"/>
    </row>
    <row r="957" spans="3:3" ht="15.75" customHeight="1" x14ac:dyDescent="0.25">
      <c r="C957" s="10"/>
    </row>
    <row r="958" spans="3:3" ht="15.75" customHeight="1" x14ac:dyDescent="0.25">
      <c r="C958" s="10"/>
    </row>
    <row r="959" spans="3:3" ht="15.75" customHeight="1" x14ac:dyDescent="0.25">
      <c r="C959" s="10"/>
    </row>
    <row r="960" spans="3:3" ht="15.75" customHeight="1" x14ac:dyDescent="0.25">
      <c r="C960" s="10"/>
    </row>
    <row r="961" spans="3:3" ht="15.75" customHeight="1" x14ac:dyDescent="0.25">
      <c r="C961" s="10"/>
    </row>
    <row r="962" spans="3:3" ht="15.75" customHeight="1" x14ac:dyDescent="0.25">
      <c r="C962" s="10"/>
    </row>
    <row r="963" spans="3:3" ht="15.75" customHeight="1" x14ac:dyDescent="0.25">
      <c r="C963" s="10"/>
    </row>
    <row r="964" spans="3:3" ht="15.75" customHeight="1" x14ac:dyDescent="0.25">
      <c r="C964" s="10"/>
    </row>
    <row r="965" spans="3:3" ht="15.75" customHeight="1" x14ac:dyDescent="0.25">
      <c r="C965" s="10"/>
    </row>
    <row r="966" spans="3:3" ht="15.75" customHeight="1" x14ac:dyDescent="0.25">
      <c r="C966" s="10"/>
    </row>
    <row r="967" spans="3:3" ht="15.75" customHeight="1" x14ac:dyDescent="0.25">
      <c r="C967" s="10"/>
    </row>
    <row r="968" spans="3:3" ht="15.75" customHeight="1" x14ac:dyDescent="0.25">
      <c r="C968" s="10"/>
    </row>
    <row r="969" spans="3:3" ht="15.75" customHeight="1" x14ac:dyDescent="0.25">
      <c r="C969" s="10"/>
    </row>
    <row r="970" spans="3:3" ht="15.75" customHeight="1" x14ac:dyDescent="0.25">
      <c r="C970" s="10"/>
    </row>
    <row r="971" spans="3:3" ht="15.75" customHeight="1" x14ac:dyDescent="0.25">
      <c r="C971" s="10"/>
    </row>
    <row r="972" spans="3:3" ht="15.75" customHeight="1" x14ac:dyDescent="0.25">
      <c r="C972" s="10"/>
    </row>
    <row r="973" spans="3:3" ht="15.75" customHeight="1" x14ac:dyDescent="0.25">
      <c r="C973" s="10"/>
    </row>
    <row r="974" spans="3:3" ht="15.75" customHeight="1" x14ac:dyDescent="0.25">
      <c r="C974" s="10"/>
    </row>
    <row r="975" spans="3:3" ht="15.75" customHeight="1" x14ac:dyDescent="0.25">
      <c r="C975" s="10"/>
    </row>
    <row r="976" spans="3:3" ht="15.75" customHeight="1" x14ac:dyDescent="0.25">
      <c r="C976" s="10"/>
    </row>
    <row r="977" spans="3:3" ht="15.75" customHeight="1" x14ac:dyDescent="0.25">
      <c r="C977" s="10"/>
    </row>
    <row r="978" spans="3:3" ht="15.75" customHeight="1" x14ac:dyDescent="0.25">
      <c r="C978" s="10"/>
    </row>
    <row r="979" spans="3:3" ht="15.75" customHeight="1" x14ac:dyDescent="0.25">
      <c r="C979" s="10"/>
    </row>
    <row r="980" spans="3:3" ht="15.75" customHeight="1" x14ac:dyDescent="0.25">
      <c r="C980" s="10"/>
    </row>
    <row r="981" spans="3:3" ht="15.75" customHeight="1" x14ac:dyDescent="0.25">
      <c r="C981" s="10"/>
    </row>
    <row r="982" spans="3:3" ht="15.75" customHeight="1" x14ac:dyDescent="0.25">
      <c r="C982" s="10"/>
    </row>
    <row r="983" spans="3:3" ht="15.75" customHeight="1" x14ac:dyDescent="0.25">
      <c r="C983" s="10"/>
    </row>
    <row r="984" spans="3:3" ht="15.75" customHeight="1" x14ac:dyDescent="0.25">
      <c r="C984" s="10"/>
    </row>
    <row r="985" spans="3:3" ht="15.75" customHeight="1" x14ac:dyDescent="0.25">
      <c r="C985" s="10"/>
    </row>
    <row r="986" spans="3:3" ht="15.75" customHeight="1" x14ac:dyDescent="0.25">
      <c r="C986" s="10"/>
    </row>
    <row r="987" spans="3:3" ht="15.75" customHeight="1" x14ac:dyDescent="0.25">
      <c r="C987" s="10"/>
    </row>
    <row r="988" spans="3:3" ht="15.75" customHeight="1" x14ac:dyDescent="0.25">
      <c r="C988" s="10"/>
    </row>
    <row r="989" spans="3:3" ht="15.75" customHeight="1" x14ac:dyDescent="0.25">
      <c r="C989" s="10"/>
    </row>
    <row r="990" spans="3:3" ht="15.75" customHeight="1" x14ac:dyDescent="0.25">
      <c r="C990" s="10"/>
    </row>
    <row r="991" spans="3:3" ht="15.75" customHeight="1" x14ac:dyDescent="0.25">
      <c r="C991" s="10"/>
    </row>
    <row r="992" spans="3:3" ht="15.75" customHeight="1" x14ac:dyDescent="0.25">
      <c r="C992" s="10"/>
    </row>
    <row r="993" spans="3:3" ht="15.75" customHeight="1" x14ac:dyDescent="0.25">
      <c r="C993" s="10"/>
    </row>
    <row r="994" spans="3:3" ht="15.75" customHeight="1" x14ac:dyDescent="0.25">
      <c r="C994" s="10"/>
    </row>
    <row r="995" spans="3:3" ht="15.75" customHeight="1" x14ac:dyDescent="0.25">
      <c r="C995" s="10"/>
    </row>
    <row r="996" spans="3:3" ht="15.75" customHeight="1" x14ac:dyDescent="0.25">
      <c r="C996" s="10"/>
    </row>
    <row r="997" spans="3:3" ht="15.75" customHeight="1" x14ac:dyDescent="0.25">
      <c r="C997" s="10"/>
    </row>
    <row r="998" spans="3:3" ht="15.75" customHeight="1" x14ac:dyDescent="0.25">
      <c r="C998" s="10"/>
    </row>
    <row r="999" spans="3:3" ht="15.75" customHeight="1" x14ac:dyDescent="0.25">
      <c r="C999" s="10"/>
    </row>
    <row r="1000" spans="3:3" ht="15.75" customHeight="1" x14ac:dyDescent="0.25">
      <c r="C1000" s="10"/>
    </row>
  </sheetData>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000"/>
  <sheetViews>
    <sheetView workbookViewId="0"/>
  </sheetViews>
  <sheetFormatPr baseColWidth="10" defaultColWidth="14.42578125" defaultRowHeight="15" customHeight="1" x14ac:dyDescent="0.25"/>
  <cols>
    <col min="1" max="26" width="8.7109375" customWidth="1"/>
  </cols>
  <sheetData>
    <row r="1" spans="1:12" x14ac:dyDescent="0.25">
      <c r="A1" s="112" t="s">
        <v>314</v>
      </c>
      <c r="B1" s="113"/>
      <c r="C1" s="113"/>
      <c r="D1" s="113"/>
      <c r="E1" s="113"/>
      <c r="F1" s="113"/>
      <c r="G1" s="113"/>
      <c r="H1" s="113"/>
      <c r="I1" s="113"/>
      <c r="J1" s="113"/>
      <c r="K1" s="113"/>
      <c r="L1" s="114"/>
    </row>
    <row r="2" spans="1:12" x14ac:dyDescent="0.25">
      <c r="A2" s="115"/>
      <c r="L2" s="116"/>
    </row>
    <row r="3" spans="1:12" x14ac:dyDescent="0.25">
      <c r="A3" s="117" t="s">
        <v>315</v>
      </c>
      <c r="L3" s="116"/>
    </row>
    <row r="4" spans="1:12" x14ac:dyDescent="0.25">
      <c r="A4" s="118" t="s">
        <v>163</v>
      </c>
      <c r="B4" s="91" t="s">
        <v>206</v>
      </c>
      <c r="C4" s="119">
        <v>42558</v>
      </c>
      <c r="D4" s="119">
        <v>42563</v>
      </c>
      <c r="E4" s="119">
        <v>42565</v>
      </c>
      <c r="F4" s="119">
        <v>42569</v>
      </c>
      <c r="G4" s="119">
        <v>42572</v>
      </c>
      <c r="H4" s="119">
        <v>42576</v>
      </c>
      <c r="I4" s="119">
        <v>42579</v>
      </c>
      <c r="J4" s="119">
        <v>42586</v>
      </c>
      <c r="K4" s="119">
        <v>42593</v>
      </c>
      <c r="L4" s="120">
        <v>42600</v>
      </c>
    </row>
    <row r="5" spans="1:12" x14ac:dyDescent="0.25">
      <c r="A5" s="118">
        <v>1</v>
      </c>
      <c r="B5" s="91" t="s">
        <v>316</v>
      </c>
      <c r="C5" s="91">
        <v>0.42</v>
      </c>
      <c r="D5" s="91">
        <v>0.27600000000000002</v>
      </c>
      <c r="E5" s="91">
        <v>0.39100000000000001</v>
      </c>
      <c r="F5" s="91">
        <v>0.33100000000000002</v>
      </c>
      <c r="G5" s="91">
        <v>0.34699999999999998</v>
      </c>
      <c r="H5" s="91">
        <v>0.26900000000000002</v>
      </c>
      <c r="I5" s="91">
        <v>0.45700000000000002</v>
      </c>
      <c r="J5" s="91">
        <v>0.58099999999999996</v>
      </c>
      <c r="K5" s="91">
        <v>0.41299999999999998</v>
      </c>
      <c r="L5" s="121">
        <v>0.33600000000000002</v>
      </c>
    </row>
    <row r="6" spans="1:12" x14ac:dyDescent="0.25">
      <c r="A6" s="118"/>
      <c r="B6" s="91" t="s">
        <v>317</v>
      </c>
      <c r="C6" s="91">
        <v>0.113</v>
      </c>
      <c r="D6" s="91">
        <v>3.6999999999999998E-2</v>
      </c>
      <c r="E6" s="91">
        <v>0.128</v>
      </c>
      <c r="F6" s="91">
        <v>7.3999999999999996E-2</v>
      </c>
      <c r="G6" s="91">
        <v>9.6000000000000002E-2</v>
      </c>
      <c r="H6" s="91">
        <v>0.16800000000000001</v>
      </c>
      <c r="I6" s="91">
        <v>0.11799999999999999</v>
      </c>
      <c r="J6" s="91">
        <v>0.11700000000000001</v>
      </c>
      <c r="K6" s="91">
        <v>0.155</v>
      </c>
      <c r="L6" s="121">
        <v>9.5000000000000001E-2</v>
      </c>
    </row>
    <row r="7" spans="1:12" x14ac:dyDescent="0.25">
      <c r="A7" s="118">
        <v>4</v>
      </c>
      <c r="B7" s="91" t="s">
        <v>316</v>
      </c>
      <c r="C7" s="91">
        <v>0.26100000000000001</v>
      </c>
      <c r="D7" s="91">
        <v>0.17299999999999999</v>
      </c>
      <c r="E7" s="91">
        <v>0.35699999999999998</v>
      </c>
      <c r="F7" s="91">
        <v>0.23499999999999999</v>
      </c>
      <c r="G7" s="91">
        <v>0.34799999999999998</v>
      </c>
      <c r="H7" s="91">
        <v>0.14699999999999999</v>
      </c>
      <c r="I7" s="91">
        <v>0.34100000000000003</v>
      </c>
      <c r="J7" s="91">
        <v>0.48199999999999998</v>
      </c>
      <c r="K7" s="91">
        <v>0.379</v>
      </c>
      <c r="L7" s="121">
        <v>0.318</v>
      </c>
    </row>
    <row r="8" spans="1:12" x14ac:dyDescent="0.25">
      <c r="A8" s="118"/>
      <c r="B8" s="91" t="s">
        <v>317</v>
      </c>
      <c r="C8" s="91">
        <v>4.2000000000000003E-2</v>
      </c>
      <c r="D8" s="91">
        <v>6.4000000000000001E-2</v>
      </c>
      <c r="E8" s="91">
        <v>0.14599999999999999</v>
      </c>
      <c r="F8" s="91">
        <v>0.16600000000000001</v>
      </c>
      <c r="G8" s="91">
        <v>0.11899999999999999</v>
      </c>
      <c r="H8" s="91">
        <v>0.11</v>
      </c>
      <c r="I8" s="91">
        <v>0.13400000000000001</v>
      </c>
      <c r="J8" s="91">
        <v>0.108</v>
      </c>
      <c r="K8" s="91">
        <v>0.124</v>
      </c>
      <c r="L8" s="121">
        <v>0.11</v>
      </c>
    </row>
    <row r="9" spans="1:12" x14ac:dyDescent="0.25">
      <c r="A9" s="118">
        <v>5</v>
      </c>
      <c r="B9" s="91" t="s">
        <v>316</v>
      </c>
      <c r="C9" s="91">
        <v>0.41799999999999998</v>
      </c>
      <c r="D9" s="91">
        <v>0.151</v>
      </c>
      <c r="E9" s="91">
        <v>0.37</v>
      </c>
      <c r="F9" s="91">
        <v>0.14699999999999999</v>
      </c>
      <c r="G9" s="91">
        <v>0.23200000000000001</v>
      </c>
      <c r="H9" s="91">
        <v>0.112</v>
      </c>
      <c r="I9" s="91">
        <v>0.19500000000000001</v>
      </c>
      <c r="J9" s="91">
        <v>0.41699999999999998</v>
      </c>
      <c r="K9" s="91">
        <v>0.376</v>
      </c>
      <c r="L9" s="121">
        <v>0.373</v>
      </c>
    </row>
    <row r="10" spans="1:12" x14ac:dyDescent="0.25">
      <c r="A10" s="118"/>
      <c r="B10" s="91" t="s">
        <v>317</v>
      </c>
      <c r="C10" s="91">
        <v>0.126</v>
      </c>
      <c r="D10" s="91">
        <v>8.1000000000000003E-2</v>
      </c>
      <c r="E10" s="91">
        <v>0.14899999999999999</v>
      </c>
      <c r="F10" s="91">
        <v>0.111</v>
      </c>
      <c r="G10" s="91">
        <v>9.1999999999999998E-2</v>
      </c>
      <c r="H10" s="91">
        <v>0.09</v>
      </c>
      <c r="I10" s="91">
        <v>0.10100000000000001</v>
      </c>
      <c r="J10" s="91">
        <v>0.108</v>
      </c>
      <c r="K10" s="91">
        <v>0.11600000000000001</v>
      </c>
      <c r="L10" s="121">
        <v>8.8999999999999996E-2</v>
      </c>
    </row>
    <row r="11" spans="1:12" x14ac:dyDescent="0.25">
      <c r="A11" s="118"/>
      <c r="B11" s="91"/>
      <c r="C11" s="91"/>
      <c r="D11" s="91"/>
      <c r="E11" s="91"/>
      <c r="F11" s="91"/>
      <c r="G11" s="91"/>
      <c r="H11" s="91"/>
      <c r="I11" s="91"/>
      <c r="J11" s="91"/>
      <c r="K11" s="91"/>
      <c r="L11" s="121"/>
    </row>
    <row r="12" spans="1:12" x14ac:dyDescent="0.25">
      <c r="A12" s="117" t="s">
        <v>318</v>
      </c>
      <c r="B12" s="91"/>
      <c r="C12" s="91"/>
      <c r="D12" s="91"/>
      <c r="E12" s="91"/>
      <c r="F12" s="91"/>
      <c r="G12" s="91"/>
      <c r="H12" s="91"/>
      <c r="I12" s="91"/>
      <c r="J12" s="91"/>
      <c r="K12" s="91"/>
      <c r="L12" s="121"/>
    </row>
    <row r="13" spans="1:12" x14ac:dyDescent="0.25">
      <c r="A13" s="118" t="s">
        <v>163</v>
      </c>
      <c r="B13" s="91" t="s">
        <v>206</v>
      </c>
      <c r="C13" s="119">
        <v>42558</v>
      </c>
      <c r="D13" s="119">
        <v>42563</v>
      </c>
      <c r="E13" s="119">
        <v>42565</v>
      </c>
      <c r="F13" s="119">
        <v>42569</v>
      </c>
      <c r="G13" s="119">
        <v>42572</v>
      </c>
      <c r="H13" s="119">
        <v>42576</v>
      </c>
      <c r="I13" s="119">
        <v>42579</v>
      </c>
      <c r="J13" s="119">
        <v>42586</v>
      </c>
      <c r="K13" s="119">
        <v>42593</v>
      </c>
      <c r="L13" s="120">
        <v>42600</v>
      </c>
    </row>
    <row r="14" spans="1:12" x14ac:dyDescent="0.25">
      <c r="A14" s="118">
        <v>1</v>
      </c>
      <c r="B14" s="91" t="s">
        <v>316</v>
      </c>
      <c r="C14" s="91">
        <v>169</v>
      </c>
      <c r="D14" s="91">
        <v>214</v>
      </c>
      <c r="E14" s="91">
        <v>129</v>
      </c>
      <c r="F14" s="91">
        <v>194</v>
      </c>
      <c r="G14" s="91">
        <v>171</v>
      </c>
      <c r="H14" s="91">
        <v>78</v>
      </c>
      <c r="I14" s="91">
        <v>97</v>
      </c>
      <c r="J14" s="91">
        <v>92</v>
      </c>
      <c r="K14" s="91">
        <v>139</v>
      </c>
      <c r="L14" s="121">
        <v>162</v>
      </c>
    </row>
    <row r="15" spans="1:12" x14ac:dyDescent="0.25">
      <c r="A15" s="118"/>
      <c r="B15" s="91" t="s">
        <v>317</v>
      </c>
      <c r="C15" s="91">
        <v>64</v>
      </c>
      <c r="D15" s="91">
        <v>47</v>
      </c>
      <c r="E15" s="91">
        <v>48</v>
      </c>
      <c r="F15" s="91">
        <v>45</v>
      </c>
      <c r="G15" s="91">
        <v>52</v>
      </c>
      <c r="H15" s="91">
        <v>60</v>
      </c>
      <c r="I15" s="91">
        <v>59</v>
      </c>
      <c r="J15" s="91">
        <v>53</v>
      </c>
      <c r="K15" s="91">
        <v>52</v>
      </c>
      <c r="L15" s="121">
        <v>56</v>
      </c>
    </row>
    <row r="16" spans="1:12" x14ac:dyDescent="0.25">
      <c r="A16" s="118">
        <v>4</v>
      </c>
      <c r="B16" s="91" t="s">
        <v>316</v>
      </c>
      <c r="C16" s="91">
        <v>216</v>
      </c>
      <c r="D16" s="91">
        <v>150</v>
      </c>
      <c r="E16" s="91">
        <v>121</v>
      </c>
      <c r="F16" s="91">
        <v>110</v>
      </c>
      <c r="G16" s="91">
        <v>159</v>
      </c>
      <c r="H16" s="91">
        <v>46</v>
      </c>
      <c r="I16" s="91">
        <v>82</v>
      </c>
      <c r="J16" s="91">
        <v>116</v>
      </c>
      <c r="K16" s="91">
        <v>127</v>
      </c>
      <c r="L16" s="121">
        <v>134</v>
      </c>
    </row>
    <row r="17" spans="1:12" x14ac:dyDescent="0.25">
      <c r="A17" s="118"/>
      <c r="B17" s="91" t="s">
        <v>317</v>
      </c>
      <c r="C17" s="91">
        <v>38</v>
      </c>
      <c r="D17" s="91">
        <v>57</v>
      </c>
      <c r="E17" s="91">
        <v>48</v>
      </c>
      <c r="F17" s="91">
        <v>63</v>
      </c>
      <c r="G17" s="91">
        <v>44</v>
      </c>
      <c r="H17" s="91">
        <v>39</v>
      </c>
      <c r="I17" s="91">
        <v>43</v>
      </c>
      <c r="J17" s="91">
        <v>51</v>
      </c>
      <c r="K17" s="91">
        <v>42</v>
      </c>
      <c r="L17" s="121">
        <v>59</v>
      </c>
    </row>
    <row r="18" spans="1:12" x14ac:dyDescent="0.25">
      <c r="A18" s="118">
        <v>5</v>
      </c>
      <c r="B18" s="91" t="s">
        <v>316</v>
      </c>
      <c r="C18" s="91">
        <v>153</v>
      </c>
      <c r="D18" s="91">
        <v>107</v>
      </c>
      <c r="E18" s="91">
        <v>104</v>
      </c>
      <c r="F18" s="91">
        <v>85</v>
      </c>
      <c r="G18" s="91">
        <v>145</v>
      </c>
      <c r="H18" s="91">
        <v>58</v>
      </c>
      <c r="I18" s="91">
        <v>79</v>
      </c>
      <c r="J18" s="91">
        <v>142</v>
      </c>
      <c r="K18" s="91">
        <v>126</v>
      </c>
      <c r="L18" s="121">
        <v>124</v>
      </c>
    </row>
    <row r="19" spans="1:12" x14ac:dyDescent="0.25">
      <c r="A19" s="118"/>
      <c r="B19" s="91" t="s">
        <v>317</v>
      </c>
      <c r="C19" s="91">
        <v>53</v>
      </c>
      <c r="D19" s="91">
        <v>56</v>
      </c>
      <c r="E19" s="91">
        <v>31</v>
      </c>
      <c r="F19" s="91">
        <v>57</v>
      </c>
      <c r="G19" s="91">
        <v>49</v>
      </c>
      <c r="H19" s="91">
        <v>35</v>
      </c>
      <c r="I19" s="91">
        <v>47</v>
      </c>
      <c r="J19" s="91">
        <v>37</v>
      </c>
      <c r="K19" s="91">
        <v>39</v>
      </c>
      <c r="L19" s="121">
        <v>63</v>
      </c>
    </row>
    <row r="20" spans="1:12" x14ac:dyDescent="0.25">
      <c r="A20" s="118"/>
      <c r="B20" s="91"/>
      <c r="C20" s="91"/>
      <c r="D20" s="91"/>
      <c r="E20" s="91"/>
      <c r="F20" s="91"/>
      <c r="G20" s="91"/>
      <c r="H20" s="91"/>
      <c r="I20" s="91"/>
      <c r="J20" s="91"/>
      <c r="K20" s="91"/>
      <c r="L20" s="121"/>
    </row>
    <row r="21" spans="1:12" ht="15.75" customHeight="1" x14ac:dyDescent="0.25">
      <c r="A21" s="117" t="s">
        <v>319</v>
      </c>
      <c r="B21" s="91"/>
      <c r="C21" s="91"/>
      <c r="D21" s="91"/>
      <c r="E21" s="91"/>
      <c r="F21" s="91"/>
      <c r="G21" s="91"/>
      <c r="H21" s="91"/>
      <c r="I21" s="91"/>
      <c r="J21" s="91"/>
      <c r="K21" s="91"/>
      <c r="L21" s="121"/>
    </row>
    <row r="22" spans="1:12" ht="15.75" customHeight="1" x14ac:dyDescent="0.25">
      <c r="A22" s="118" t="s">
        <v>163</v>
      </c>
      <c r="B22" s="91" t="s">
        <v>206</v>
      </c>
      <c r="C22" s="119">
        <v>42558</v>
      </c>
      <c r="D22" s="119">
        <v>42563</v>
      </c>
      <c r="E22" s="119">
        <v>42565</v>
      </c>
      <c r="F22" s="119">
        <v>42569</v>
      </c>
      <c r="G22" s="119">
        <v>42572</v>
      </c>
      <c r="H22" s="119">
        <v>42576</v>
      </c>
      <c r="I22" s="119">
        <v>42579</v>
      </c>
      <c r="J22" s="119">
        <v>42586</v>
      </c>
      <c r="K22" s="119">
        <v>42593</v>
      </c>
      <c r="L22" s="120">
        <v>42600</v>
      </c>
    </row>
    <row r="23" spans="1:12" ht="15.75" customHeight="1" x14ac:dyDescent="0.25">
      <c r="A23" s="118">
        <v>1</v>
      </c>
      <c r="B23" s="91" t="s">
        <v>316</v>
      </c>
      <c r="C23" s="91">
        <v>1127</v>
      </c>
      <c r="D23" s="91">
        <v>1884</v>
      </c>
      <c r="E23" s="91">
        <v>857</v>
      </c>
      <c r="F23" s="91">
        <v>1456</v>
      </c>
      <c r="G23" s="91">
        <v>1275</v>
      </c>
      <c r="H23" s="91">
        <v>724</v>
      </c>
      <c r="I23" s="91">
        <v>588</v>
      </c>
      <c r="J23" s="91">
        <v>448</v>
      </c>
      <c r="K23" s="91"/>
      <c r="L23" s="121">
        <v>1244</v>
      </c>
    </row>
    <row r="24" spans="1:12" ht="15.75" customHeight="1" x14ac:dyDescent="0.25">
      <c r="A24" s="118"/>
      <c r="B24" s="91" t="s">
        <v>317</v>
      </c>
      <c r="C24" s="91">
        <v>666</v>
      </c>
      <c r="D24" s="91">
        <v>413</v>
      </c>
      <c r="E24" s="91">
        <v>387</v>
      </c>
      <c r="F24" s="91">
        <v>391</v>
      </c>
      <c r="G24" s="91">
        <v>489</v>
      </c>
      <c r="H24" s="91">
        <v>455</v>
      </c>
      <c r="I24" s="91">
        <v>458</v>
      </c>
      <c r="J24" s="91">
        <v>391</v>
      </c>
      <c r="K24" s="91"/>
      <c r="L24" s="121">
        <v>467</v>
      </c>
    </row>
    <row r="25" spans="1:12" ht="15.75" customHeight="1" x14ac:dyDescent="0.25">
      <c r="A25" s="118">
        <v>4</v>
      </c>
      <c r="B25" s="91" t="s">
        <v>316</v>
      </c>
      <c r="C25" s="91">
        <v>2000</v>
      </c>
      <c r="D25" s="91">
        <v>2068</v>
      </c>
      <c r="E25" s="91">
        <v>884</v>
      </c>
      <c r="F25" s="91">
        <v>1367</v>
      </c>
      <c r="G25" s="91">
        <v>1255</v>
      </c>
      <c r="H25" s="91">
        <v>918</v>
      </c>
      <c r="I25" s="91">
        <v>615</v>
      </c>
      <c r="J25" s="91">
        <v>664</v>
      </c>
      <c r="K25" s="91"/>
      <c r="L25" s="121">
        <v>1163</v>
      </c>
    </row>
    <row r="26" spans="1:12" ht="15.75" customHeight="1" x14ac:dyDescent="0.25">
      <c r="A26" s="118"/>
      <c r="B26" s="91" t="s">
        <v>317</v>
      </c>
      <c r="C26" s="91">
        <v>324</v>
      </c>
      <c r="D26" s="91">
        <v>112</v>
      </c>
      <c r="E26" s="91">
        <v>414</v>
      </c>
      <c r="F26" s="91">
        <v>490</v>
      </c>
      <c r="G26" s="91">
        <v>544</v>
      </c>
      <c r="H26" s="91">
        <v>545</v>
      </c>
      <c r="I26" s="91">
        <v>318</v>
      </c>
      <c r="J26" s="91">
        <v>483</v>
      </c>
      <c r="K26" s="91"/>
      <c r="L26" s="121">
        <v>590</v>
      </c>
    </row>
    <row r="27" spans="1:12" ht="15.75" customHeight="1" x14ac:dyDescent="0.25">
      <c r="A27" s="118">
        <v>5</v>
      </c>
      <c r="B27" s="91" t="s">
        <v>316</v>
      </c>
      <c r="C27" s="91">
        <v>1049</v>
      </c>
      <c r="D27" s="91">
        <v>1824</v>
      </c>
      <c r="E27" s="91">
        <v>722</v>
      </c>
      <c r="F27" s="91">
        <v>1500</v>
      </c>
      <c r="G27" s="91">
        <v>1595</v>
      </c>
      <c r="H27" s="91">
        <v>1411</v>
      </c>
      <c r="I27" s="91">
        <v>1084</v>
      </c>
      <c r="J27" s="91">
        <v>889</v>
      </c>
      <c r="K27" s="91"/>
      <c r="L27" s="121">
        <v>856</v>
      </c>
    </row>
    <row r="28" spans="1:12" ht="15.75" customHeight="1" x14ac:dyDescent="0.25">
      <c r="A28" s="122"/>
      <c r="B28" s="123" t="s">
        <v>317</v>
      </c>
      <c r="C28" s="123">
        <v>654</v>
      </c>
      <c r="D28" s="123">
        <v>475</v>
      </c>
      <c r="E28" s="123">
        <v>175</v>
      </c>
      <c r="F28" s="123">
        <v>471</v>
      </c>
      <c r="G28" s="123">
        <v>417</v>
      </c>
      <c r="H28" s="123">
        <v>446</v>
      </c>
      <c r="I28" s="123">
        <v>496</v>
      </c>
      <c r="J28" s="123">
        <v>380</v>
      </c>
      <c r="K28" s="123"/>
      <c r="L28" s="124">
        <v>470</v>
      </c>
    </row>
    <row r="29" spans="1:12" ht="15.75" customHeight="1" x14ac:dyDescent="0.25"/>
    <row r="30" spans="1:12" ht="15.75" customHeight="1" x14ac:dyDescent="0.25"/>
    <row r="31" spans="1:12" ht="15.75" customHeight="1" x14ac:dyDescent="0.25"/>
    <row r="32" spans="1:1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paperSize="9"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999"/>
  <sheetViews>
    <sheetView tabSelected="1" workbookViewId="0">
      <pane xSplit="1" ySplit="1" topLeftCell="B2" activePane="bottomRight" state="frozen"/>
      <selection pane="topRight" activeCell="B1" sqref="B1"/>
      <selection pane="bottomLeft" activeCell="A2" sqref="A2"/>
      <selection pane="bottomRight" activeCell="M1" sqref="M1"/>
    </sheetView>
  </sheetViews>
  <sheetFormatPr baseColWidth="10" defaultColWidth="14.42578125" defaultRowHeight="15" customHeight="1" x14ac:dyDescent="0.25"/>
  <cols>
    <col min="1" max="1" width="6.42578125" customWidth="1"/>
    <col min="2" max="2" width="8" customWidth="1"/>
    <col min="3" max="3" width="7.140625" customWidth="1"/>
    <col min="4" max="10" width="8.7109375" customWidth="1"/>
    <col min="11" max="11" width="8.85546875" customWidth="1"/>
    <col min="12" max="13" width="8" customWidth="1"/>
    <col min="14" max="14" width="5.85546875" customWidth="1"/>
    <col min="15" max="15" width="24" customWidth="1"/>
    <col min="16" max="16" width="23.42578125" customWidth="1"/>
    <col min="17" max="19" width="9.140625" customWidth="1"/>
    <col min="20" max="20" width="21.5703125" customWidth="1"/>
    <col min="21" max="21" width="21.85546875" customWidth="1"/>
    <col min="22" max="34" width="9.140625" customWidth="1"/>
  </cols>
  <sheetData>
    <row r="1" spans="1:23" x14ac:dyDescent="0.25">
      <c r="A1" t="s">
        <v>12</v>
      </c>
      <c r="B1" s="13" t="s">
        <v>90</v>
      </c>
      <c r="C1" s="14"/>
      <c r="D1" s="15" t="s">
        <v>91</v>
      </c>
      <c r="K1" s="15" t="s">
        <v>92</v>
      </c>
      <c r="L1" s="12"/>
      <c r="M1" s="125" t="s">
        <v>320</v>
      </c>
      <c r="N1" s="12"/>
      <c r="O1" s="16" t="s">
        <v>93</v>
      </c>
      <c r="Q1" s="12" t="s">
        <v>113</v>
      </c>
    </row>
    <row r="2" spans="1:23" x14ac:dyDescent="0.25">
      <c r="A2" s="17" t="s">
        <v>12</v>
      </c>
      <c r="B2" s="18" t="s">
        <v>15</v>
      </c>
      <c r="C2" s="19" t="s">
        <v>18</v>
      </c>
      <c r="D2" s="20" t="s">
        <v>94</v>
      </c>
      <c r="E2" s="20" t="s">
        <v>95</v>
      </c>
      <c r="F2" s="20" t="s">
        <v>96</v>
      </c>
      <c r="G2" s="20" t="s">
        <v>97</v>
      </c>
      <c r="H2" s="20" t="s">
        <v>98</v>
      </c>
      <c r="I2" s="20" t="s">
        <v>99</v>
      </c>
      <c r="J2" s="20" t="s">
        <v>100</v>
      </c>
      <c r="K2" s="21" t="s">
        <v>101</v>
      </c>
      <c r="L2" s="22" t="s">
        <v>102</v>
      </c>
      <c r="M2" s="22" t="s">
        <v>103</v>
      </c>
      <c r="N2" s="22" t="s">
        <v>37</v>
      </c>
      <c r="O2" s="23" t="s">
        <v>104</v>
      </c>
      <c r="P2" s="24" t="s">
        <v>105</v>
      </c>
      <c r="Q2" s="12"/>
    </row>
    <row r="3" spans="1:23" x14ac:dyDescent="0.25">
      <c r="B3" s="25" t="s">
        <v>106</v>
      </c>
      <c r="C3" s="26" t="s">
        <v>106</v>
      </c>
      <c r="D3" s="27" t="s">
        <v>107</v>
      </c>
      <c r="E3" s="27" t="s">
        <v>107</v>
      </c>
      <c r="F3" s="27" t="s">
        <v>107</v>
      </c>
      <c r="G3" s="27" t="s">
        <v>107</v>
      </c>
      <c r="H3" s="27" t="s">
        <v>107</v>
      </c>
      <c r="I3" s="27" t="s">
        <v>107</v>
      </c>
      <c r="J3" s="27" t="s">
        <v>107</v>
      </c>
      <c r="K3" s="28" t="s">
        <v>108</v>
      </c>
      <c r="L3" s="29" t="s">
        <v>109</v>
      </c>
      <c r="M3" s="29" t="s">
        <v>110</v>
      </c>
      <c r="N3" s="29" t="s">
        <v>111</v>
      </c>
      <c r="O3" s="30" t="s">
        <v>112</v>
      </c>
      <c r="P3" s="27" t="s">
        <v>112</v>
      </c>
      <c r="Q3" s="31"/>
    </row>
    <row r="4" spans="1:23" x14ac:dyDescent="0.25">
      <c r="A4" s="32">
        <v>121</v>
      </c>
      <c r="B4" s="33">
        <v>0</v>
      </c>
      <c r="C4" s="33">
        <v>0</v>
      </c>
      <c r="D4" s="34"/>
      <c r="E4" s="34"/>
      <c r="F4" s="34"/>
      <c r="G4" s="34"/>
      <c r="H4" s="34"/>
      <c r="I4" s="34"/>
      <c r="J4" s="34"/>
      <c r="K4" s="32"/>
      <c r="L4" s="35">
        <v>50</v>
      </c>
      <c r="M4" s="36">
        <v>0</v>
      </c>
      <c r="N4" s="37"/>
      <c r="O4" s="37">
        <v>80</v>
      </c>
      <c r="P4" s="38">
        <v>6</v>
      </c>
      <c r="Q4" s="12">
        <v>-1</v>
      </c>
    </row>
    <row r="5" spans="1:23" x14ac:dyDescent="0.25">
      <c r="A5" s="32">
        <v>122</v>
      </c>
      <c r="B5" s="33">
        <v>0</v>
      </c>
      <c r="C5" s="33">
        <v>0</v>
      </c>
      <c r="D5" s="34"/>
      <c r="E5" s="34"/>
      <c r="F5" s="34"/>
      <c r="G5" s="34"/>
      <c r="H5" s="34"/>
      <c r="I5" s="34"/>
      <c r="J5" s="34"/>
      <c r="K5" s="32"/>
      <c r="L5" s="35">
        <v>50</v>
      </c>
      <c r="M5" s="36">
        <v>0</v>
      </c>
      <c r="N5" s="37"/>
      <c r="O5" s="37">
        <v>80.249606833498703</v>
      </c>
      <c r="P5" s="38">
        <v>6.2496068334987003</v>
      </c>
      <c r="Q5" s="12">
        <v>0</v>
      </c>
    </row>
    <row r="6" spans="1:23" x14ac:dyDescent="0.25">
      <c r="A6" s="32">
        <v>123</v>
      </c>
      <c r="B6" s="39">
        <v>0</v>
      </c>
      <c r="C6" s="39">
        <v>0</v>
      </c>
      <c r="D6" s="34"/>
      <c r="E6" s="34"/>
      <c r="F6" s="34"/>
      <c r="G6" s="34"/>
      <c r="H6" s="34"/>
      <c r="I6" s="34"/>
      <c r="J6" s="34"/>
      <c r="K6" s="40" t="s">
        <v>114</v>
      </c>
      <c r="L6" s="35">
        <v>50</v>
      </c>
      <c r="M6" s="36">
        <v>0</v>
      </c>
      <c r="N6" s="35"/>
      <c r="O6" s="37">
        <v>80.499960428711105</v>
      </c>
      <c r="P6" s="38">
        <v>6.4999604287110504</v>
      </c>
      <c r="Q6" s="12">
        <v>1</v>
      </c>
      <c r="W6" s="41">
        <f t="shared" ref="W6:W180" si="0">B6+C6</f>
        <v>0</v>
      </c>
    </row>
    <row r="7" spans="1:23" x14ac:dyDescent="0.25">
      <c r="A7" s="32">
        <v>124</v>
      </c>
      <c r="B7" s="39">
        <v>0</v>
      </c>
      <c r="C7" s="39">
        <v>0</v>
      </c>
      <c r="D7" s="34"/>
      <c r="E7" s="34"/>
      <c r="F7" s="34"/>
      <c r="G7" s="34"/>
      <c r="H7" s="34"/>
      <c r="I7" s="34"/>
      <c r="J7" s="34"/>
      <c r="K7" s="32"/>
      <c r="L7" s="35">
        <v>50</v>
      </c>
      <c r="M7" s="36">
        <v>0</v>
      </c>
      <c r="N7" s="37"/>
      <c r="O7" s="37">
        <v>80.6913683886889</v>
      </c>
      <c r="P7" s="38">
        <v>6.6913683886889297</v>
      </c>
      <c r="Q7" s="12">
        <v>2</v>
      </c>
      <c r="W7" s="41">
        <f t="shared" si="0"/>
        <v>0</v>
      </c>
    </row>
    <row r="8" spans="1:23" x14ac:dyDescent="0.25">
      <c r="A8" s="32">
        <v>125</v>
      </c>
      <c r="B8" s="39">
        <v>0</v>
      </c>
      <c r="C8" s="39">
        <v>0</v>
      </c>
      <c r="D8" s="34"/>
      <c r="E8" s="34"/>
      <c r="F8" s="34"/>
      <c r="G8" s="34"/>
      <c r="H8" s="34"/>
      <c r="I8" s="34"/>
      <c r="J8" s="34"/>
      <c r="K8" s="32"/>
      <c r="L8" s="35">
        <v>50</v>
      </c>
      <c r="M8" s="36">
        <v>0</v>
      </c>
      <c r="N8" s="37"/>
      <c r="O8" s="37">
        <v>80.880952766701</v>
      </c>
      <c r="P8" s="38">
        <v>6.8809527667010002</v>
      </c>
      <c r="Q8" s="12">
        <v>3</v>
      </c>
      <c r="W8" s="41">
        <f t="shared" si="0"/>
        <v>0</v>
      </c>
    </row>
    <row r="9" spans="1:23" x14ac:dyDescent="0.25">
      <c r="A9" s="32">
        <v>126</v>
      </c>
      <c r="B9" s="39">
        <v>0</v>
      </c>
      <c r="C9" s="39">
        <v>0</v>
      </c>
      <c r="D9" s="34"/>
      <c r="E9" s="34"/>
      <c r="F9" s="34"/>
      <c r="G9" s="34"/>
      <c r="H9" s="34"/>
      <c r="I9" s="34"/>
      <c r="J9" s="34"/>
      <c r="K9" s="32"/>
      <c r="L9" s="35">
        <v>50</v>
      </c>
      <c r="M9" s="36">
        <v>0</v>
      </c>
      <c r="N9" s="37"/>
      <c r="O9" s="37">
        <v>81.011327624853195</v>
      </c>
      <c r="P9" s="38">
        <v>7.0113276248531999</v>
      </c>
      <c r="Q9" s="12">
        <v>4</v>
      </c>
      <c r="W9" s="41">
        <f t="shared" si="0"/>
        <v>0</v>
      </c>
    </row>
    <row r="10" spans="1:23" x14ac:dyDescent="0.25">
      <c r="A10" s="32">
        <v>127</v>
      </c>
      <c r="B10" s="39">
        <v>0</v>
      </c>
      <c r="C10" s="39">
        <v>28.7</v>
      </c>
      <c r="D10" s="34"/>
      <c r="E10" s="34"/>
      <c r="F10" s="34"/>
      <c r="G10" s="34"/>
      <c r="H10" s="34"/>
      <c r="I10" s="34"/>
      <c r="J10" s="34"/>
      <c r="K10" s="32"/>
      <c r="L10" s="35">
        <v>50</v>
      </c>
      <c r="M10" s="36">
        <v>0</v>
      </c>
      <c r="N10" s="37"/>
      <c r="O10" s="37">
        <v>57.244710216910001</v>
      </c>
      <c r="P10" s="38">
        <v>0</v>
      </c>
      <c r="Q10" s="12">
        <v>5</v>
      </c>
      <c r="W10" s="41">
        <f t="shared" si="0"/>
        <v>28.7</v>
      </c>
    </row>
    <row r="11" spans="1:23" x14ac:dyDescent="0.25">
      <c r="A11" s="32">
        <v>128</v>
      </c>
      <c r="B11" s="39">
        <v>0</v>
      </c>
      <c r="C11" s="39">
        <v>0</v>
      </c>
      <c r="D11" s="34"/>
      <c r="E11" s="34"/>
      <c r="F11" s="34"/>
      <c r="G11" s="34"/>
      <c r="H11" s="34"/>
      <c r="I11" s="34"/>
      <c r="J11" s="34"/>
      <c r="K11" s="32"/>
      <c r="L11" s="35">
        <v>50</v>
      </c>
      <c r="M11" s="36">
        <v>0</v>
      </c>
      <c r="N11" s="37"/>
      <c r="O11" s="37">
        <v>58.478788147360497</v>
      </c>
      <c r="P11" s="38">
        <v>1.2340779304504399</v>
      </c>
      <c r="Q11" s="12">
        <v>6</v>
      </c>
      <c r="W11" s="41">
        <f t="shared" si="0"/>
        <v>0</v>
      </c>
    </row>
    <row r="12" spans="1:23" x14ac:dyDescent="0.25">
      <c r="A12" s="32">
        <v>129</v>
      </c>
      <c r="B12" s="39">
        <v>0</v>
      </c>
      <c r="C12" s="39">
        <v>0</v>
      </c>
      <c r="D12" s="34"/>
      <c r="E12" s="34"/>
      <c r="F12" s="34"/>
      <c r="G12" s="34"/>
      <c r="H12" s="34"/>
      <c r="I12" s="34"/>
      <c r="J12" s="34"/>
      <c r="K12" s="32"/>
      <c r="L12" s="35">
        <v>50</v>
      </c>
      <c r="M12" s="36">
        <v>0</v>
      </c>
      <c r="N12" s="37"/>
      <c r="O12" s="37">
        <v>60.100676165014903</v>
      </c>
      <c r="P12" s="38">
        <v>2.8559659481048598</v>
      </c>
      <c r="Q12" s="12">
        <v>7</v>
      </c>
      <c r="W12" s="41">
        <f t="shared" si="0"/>
        <v>0</v>
      </c>
    </row>
    <row r="13" spans="1:23" x14ac:dyDescent="0.25">
      <c r="A13" s="32">
        <v>130</v>
      </c>
      <c r="B13" s="39">
        <v>0</v>
      </c>
      <c r="C13" s="39">
        <v>0</v>
      </c>
      <c r="D13" s="34"/>
      <c r="E13" s="34"/>
      <c r="F13" s="34"/>
      <c r="G13" s="34"/>
      <c r="H13" s="34"/>
      <c r="I13" s="34"/>
      <c r="J13" s="34"/>
      <c r="K13" s="32"/>
      <c r="L13" s="35">
        <v>50</v>
      </c>
      <c r="M13" s="36">
        <v>0</v>
      </c>
      <c r="N13" s="37"/>
      <c r="O13" s="37">
        <v>61.421687279135398</v>
      </c>
      <c r="P13" s="38">
        <v>4.1769770622253404</v>
      </c>
      <c r="Q13" s="12">
        <v>8</v>
      </c>
      <c r="W13" s="41">
        <f t="shared" si="0"/>
        <v>0</v>
      </c>
    </row>
    <row r="14" spans="1:23" x14ac:dyDescent="0.25">
      <c r="A14" s="32">
        <v>131</v>
      </c>
      <c r="B14" s="39">
        <v>32</v>
      </c>
      <c r="C14" s="39">
        <v>0</v>
      </c>
      <c r="D14" s="34"/>
      <c r="E14" s="34"/>
      <c r="F14" s="34"/>
      <c r="G14" s="34"/>
      <c r="H14" s="34"/>
      <c r="I14" s="34"/>
      <c r="J14" s="34"/>
      <c r="K14" s="32"/>
      <c r="L14" s="35">
        <v>50</v>
      </c>
      <c r="M14" s="36">
        <v>0</v>
      </c>
      <c r="N14" s="37"/>
      <c r="O14" s="37">
        <v>38.515396680024999</v>
      </c>
      <c r="P14" s="38">
        <v>0</v>
      </c>
      <c r="Q14" s="12">
        <v>9</v>
      </c>
      <c r="W14" s="41">
        <f t="shared" si="0"/>
        <v>32</v>
      </c>
    </row>
    <row r="15" spans="1:23" x14ac:dyDescent="0.25">
      <c r="A15" s="32">
        <v>132</v>
      </c>
      <c r="B15" s="39">
        <v>16</v>
      </c>
      <c r="C15" s="39">
        <v>0</v>
      </c>
      <c r="D15" s="34"/>
      <c r="E15" s="34"/>
      <c r="F15" s="34"/>
      <c r="G15" s="34"/>
      <c r="H15" s="34"/>
      <c r="I15" s="34"/>
      <c r="J15" s="34"/>
      <c r="K15" s="32"/>
      <c r="L15" s="35">
        <v>50</v>
      </c>
      <c r="M15" s="36">
        <v>0</v>
      </c>
      <c r="N15" s="37"/>
      <c r="O15" s="37">
        <v>23.8758322850741</v>
      </c>
      <c r="P15" s="38">
        <v>0</v>
      </c>
      <c r="Q15" s="12">
        <v>10</v>
      </c>
      <c r="W15" s="41">
        <f t="shared" si="0"/>
        <v>16</v>
      </c>
    </row>
    <row r="16" spans="1:23" x14ac:dyDescent="0.25">
      <c r="A16" s="32">
        <v>133</v>
      </c>
      <c r="B16" s="39">
        <v>0</v>
      </c>
      <c r="C16" s="39">
        <v>0</v>
      </c>
      <c r="D16" s="34"/>
      <c r="E16" s="34"/>
      <c r="F16" s="34"/>
      <c r="G16" s="34"/>
      <c r="H16" s="34"/>
      <c r="I16" s="34"/>
      <c r="J16" s="34"/>
      <c r="K16" s="32"/>
      <c r="L16" s="35">
        <v>50</v>
      </c>
      <c r="M16" s="36">
        <v>0</v>
      </c>
      <c r="N16" s="37"/>
      <c r="O16" s="37">
        <v>24.756794966844399</v>
      </c>
      <c r="P16" s="38">
        <v>0.880962681770325</v>
      </c>
      <c r="Q16" s="12">
        <v>11</v>
      </c>
      <c r="W16" s="41">
        <f t="shared" si="0"/>
        <v>0</v>
      </c>
    </row>
    <row r="17" spans="1:23" x14ac:dyDescent="0.25">
      <c r="A17" s="32">
        <v>134</v>
      </c>
      <c r="B17" s="39">
        <v>0</v>
      </c>
      <c r="C17" s="39">
        <v>0</v>
      </c>
      <c r="D17" s="34"/>
      <c r="E17" s="34"/>
      <c r="F17" s="34"/>
      <c r="G17" s="34"/>
      <c r="H17" s="34"/>
      <c r="I17" s="34"/>
      <c r="J17" s="34"/>
      <c r="K17" s="32"/>
      <c r="L17" s="35">
        <v>50</v>
      </c>
      <c r="M17" s="36">
        <v>0</v>
      </c>
      <c r="N17" s="37"/>
      <c r="O17" s="37">
        <v>25.049319972185</v>
      </c>
      <c r="P17" s="38">
        <v>1.1734876871108999</v>
      </c>
      <c r="Q17" s="12">
        <v>12</v>
      </c>
      <c r="W17" s="41">
        <f t="shared" si="0"/>
        <v>0</v>
      </c>
    </row>
    <row r="18" spans="1:23" x14ac:dyDescent="0.25">
      <c r="A18" s="32">
        <v>135</v>
      </c>
      <c r="B18" s="39">
        <v>0</v>
      </c>
      <c r="C18" s="39">
        <v>0</v>
      </c>
      <c r="D18" s="34"/>
      <c r="E18" s="34"/>
      <c r="F18" s="34"/>
      <c r="G18" s="34"/>
      <c r="H18" s="34"/>
      <c r="I18" s="34"/>
      <c r="J18" s="34"/>
      <c r="K18" s="32"/>
      <c r="L18" s="35">
        <v>50</v>
      </c>
      <c r="M18" s="36">
        <v>0</v>
      </c>
      <c r="N18" s="37"/>
      <c r="O18" s="37">
        <v>25.4594329492129</v>
      </c>
      <c r="P18" s="38">
        <v>1.5836006641387901</v>
      </c>
      <c r="Q18" s="12">
        <v>13</v>
      </c>
      <c r="W18" s="41">
        <f t="shared" si="0"/>
        <v>0</v>
      </c>
    </row>
    <row r="19" spans="1:23" x14ac:dyDescent="0.25">
      <c r="A19" s="32">
        <v>136</v>
      </c>
      <c r="B19" s="39">
        <v>0</v>
      </c>
      <c r="C19" s="39">
        <v>0</v>
      </c>
      <c r="D19" s="34"/>
      <c r="E19" s="34"/>
      <c r="F19" s="34"/>
      <c r="G19" s="34"/>
      <c r="H19" s="34"/>
      <c r="I19" s="34"/>
      <c r="J19" s="34"/>
      <c r="K19" s="32"/>
      <c r="L19" s="35">
        <v>50</v>
      </c>
      <c r="M19" s="36">
        <v>0</v>
      </c>
      <c r="N19" s="37"/>
      <c r="O19" s="37">
        <v>26.352253069070699</v>
      </c>
      <c r="P19" s="38">
        <v>2.4764207839965802</v>
      </c>
      <c r="Q19" s="12">
        <v>14</v>
      </c>
      <c r="W19" s="41">
        <f t="shared" si="0"/>
        <v>0</v>
      </c>
    </row>
    <row r="20" spans="1:23" ht="15.75" customHeight="1" x14ac:dyDescent="0.25">
      <c r="A20" s="32">
        <v>137</v>
      </c>
      <c r="B20" s="39">
        <v>0</v>
      </c>
      <c r="C20" s="39">
        <v>0</v>
      </c>
      <c r="D20" s="34"/>
      <c r="E20" s="34"/>
      <c r="F20" s="34"/>
      <c r="G20" s="34"/>
      <c r="H20" s="34"/>
      <c r="I20" s="34"/>
      <c r="J20" s="34"/>
      <c r="K20" s="32"/>
      <c r="L20" s="35">
        <v>50</v>
      </c>
      <c r="M20" s="36">
        <v>0</v>
      </c>
      <c r="N20" s="37"/>
      <c r="O20" s="37">
        <v>26.850385345605702</v>
      </c>
      <c r="P20" s="38">
        <v>2.9745530605316199</v>
      </c>
      <c r="Q20" s="12">
        <v>15</v>
      </c>
      <c r="W20" s="41">
        <f t="shared" si="0"/>
        <v>0</v>
      </c>
    </row>
    <row r="21" spans="1:23" ht="15.75" customHeight="1" x14ac:dyDescent="0.25">
      <c r="A21" s="32">
        <v>138</v>
      </c>
      <c r="B21" s="39">
        <v>15</v>
      </c>
      <c r="C21" s="39">
        <v>0</v>
      </c>
      <c r="D21" s="34"/>
      <c r="E21" s="34"/>
      <c r="F21" s="34"/>
      <c r="G21" s="34"/>
      <c r="H21" s="34"/>
      <c r="I21" s="34"/>
      <c r="J21" s="34"/>
      <c r="K21" s="32"/>
      <c r="L21" s="35">
        <v>50</v>
      </c>
      <c r="M21" s="36">
        <v>0</v>
      </c>
      <c r="N21" s="37"/>
      <c r="O21" s="37">
        <v>21.026419474271702</v>
      </c>
      <c r="P21" s="38">
        <v>0</v>
      </c>
      <c r="Q21" s="12">
        <v>16</v>
      </c>
      <c r="W21" s="41">
        <f t="shared" si="0"/>
        <v>15</v>
      </c>
    </row>
    <row r="22" spans="1:23" ht="15.75" customHeight="1" x14ac:dyDescent="0.25">
      <c r="A22" s="32">
        <v>139</v>
      </c>
      <c r="B22" s="39">
        <v>17</v>
      </c>
      <c r="C22" s="39">
        <v>0</v>
      </c>
      <c r="D22" s="34"/>
      <c r="E22" s="34"/>
      <c r="F22" s="34"/>
      <c r="G22" s="34"/>
      <c r="H22" s="34"/>
      <c r="I22" s="34"/>
      <c r="J22" s="34"/>
      <c r="K22" s="32"/>
      <c r="L22" s="35">
        <v>50</v>
      </c>
      <c r="M22" s="36">
        <v>0</v>
      </c>
      <c r="N22" s="37"/>
      <c r="O22" s="37">
        <v>5.0691070095575999</v>
      </c>
      <c r="P22" s="38">
        <v>0</v>
      </c>
      <c r="Q22" s="12">
        <v>17</v>
      </c>
      <c r="W22" s="41">
        <f t="shared" si="0"/>
        <v>17</v>
      </c>
    </row>
    <row r="23" spans="1:23" ht="15.75" customHeight="1" x14ac:dyDescent="0.25">
      <c r="A23" s="32">
        <v>140</v>
      </c>
      <c r="B23" s="39">
        <v>7</v>
      </c>
      <c r="C23" s="39">
        <v>0</v>
      </c>
      <c r="D23" s="34"/>
      <c r="E23" s="34"/>
      <c r="F23" s="34"/>
      <c r="G23" s="34"/>
      <c r="H23" s="34"/>
      <c r="I23" s="34"/>
      <c r="J23" s="34"/>
      <c r="K23" s="32"/>
      <c r="L23" s="35">
        <v>60</v>
      </c>
      <c r="M23" s="36">
        <v>0</v>
      </c>
      <c r="N23" s="37"/>
      <c r="O23" s="37">
        <v>3.9010344640291899</v>
      </c>
      <c r="P23" s="38">
        <v>0</v>
      </c>
      <c r="Q23" s="12">
        <v>18</v>
      </c>
      <c r="W23" s="41">
        <f t="shared" si="0"/>
        <v>7</v>
      </c>
    </row>
    <row r="24" spans="1:23" ht="15.75" customHeight="1" x14ac:dyDescent="0.25">
      <c r="A24" s="32">
        <v>141</v>
      </c>
      <c r="B24" s="39">
        <v>0</v>
      </c>
      <c r="C24" s="39">
        <v>0</v>
      </c>
      <c r="D24" s="34"/>
      <c r="E24" s="34"/>
      <c r="F24" s="34"/>
      <c r="G24" s="34"/>
      <c r="H24" s="34"/>
      <c r="I24" s="34"/>
      <c r="J24" s="34"/>
      <c r="K24" s="32"/>
      <c r="L24" s="35">
        <v>60</v>
      </c>
      <c r="M24" s="36">
        <v>0</v>
      </c>
      <c r="N24" s="37"/>
      <c r="O24" s="37">
        <v>4.7218003646410596</v>
      </c>
      <c r="P24" s="38">
        <v>0.82076590061187704</v>
      </c>
      <c r="Q24" s="12">
        <v>19</v>
      </c>
      <c r="W24" s="41">
        <f t="shared" si="0"/>
        <v>0</v>
      </c>
    </row>
    <row r="25" spans="1:23" ht="15.75" customHeight="1" x14ac:dyDescent="0.25">
      <c r="A25" s="32">
        <v>142</v>
      </c>
      <c r="B25" s="39">
        <v>0</v>
      </c>
      <c r="C25" s="39">
        <v>0</v>
      </c>
      <c r="D25" s="34"/>
      <c r="E25" s="34"/>
      <c r="F25" s="34"/>
      <c r="G25" s="34"/>
      <c r="H25" s="34"/>
      <c r="I25" s="34"/>
      <c r="J25" s="34"/>
      <c r="K25" s="32"/>
      <c r="L25" s="35">
        <v>70</v>
      </c>
      <c r="M25" s="36">
        <v>0</v>
      </c>
      <c r="N25" s="37"/>
      <c r="O25" s="37">
        <v>5.84561561503779</v>
      </c>
      <c r="P25" s="38">
        <v>1.94458115100861</v>
      </c>
      <c r="Q25" s="12">
        <v>20</v>
      </c>
      <c r="W25" s="41">
        <f t="shared" si="0"/>
        <v>0</v>
      </c>
    </row>
    <row r="26" spans="1:23" ht="15.75" customHeight="1" x14ac:dyDescent="0.25">
      <c r="A26" s="32">
        <v>143</v>
      </c>
      <c r="B26" s="39">
        <v>0</v>
      </c>
      <c r="C26" s="39">
        <v>0</v>
      </c>
      <c r="D26" s="34"/>
      <c r="E26" s="34"/>
      <c r="F26" s="34"/>
      <c r="G26" s="34"/>
      <c r="H26" s="34"/>
      <c r="I26" s="34"/>
      <c r="J26" s="34"/>
      <c r="K26" s="32"/>
      <c r="L26" s="35">
        <v>70</v>
      </c>
      <c r="M26" s="36">
        <v>0</v>
      </c>
      <c r="N26" s="37"/>
      <c r="O26" s="37">
        <v>6.85493730464351</v>
      </c>
      <c r="P26" s="38">
        <v>2.9539028406143202</v>
      </c>
      <c r="Q26" s="12">
        <v>21</v>
      </c>
      <c r="W26" s="41">
        <f t="shared" si="0"/>
        <v>0</v>
      </c>
    </row>
    <row r="27" spans="1:23" ht="15.75" customHeight="1" x14ac:dyDescent="0.25">
      <c r="A27" s="32">
        <v>144</v>
      </c>
      <c r="B27" s="39">
        <v>6</v>
      </c>
      <c r="C27" s="39">
        <v>0</v>
      </c>
      <c r="D27" s="34"/>
      <c r="E27" s="34"/>
      <c r="F27" s="34"/>
      <c r="G27" s="34"/>
      <c r="H27" s="34"/>
      <c r="I27" s="34"/>
      <c r="J27" s="34"/>
      <c r="K27" s="32"/>
      <c r="L27" s="35">
        <v>80</v>
      </c>
      <c r="M27" s="36">
        <v>0</v>
      </c>
      <c r="N27" s="37"/>
      <c r="O27" s="37">
        <v>5.5384592310465504</v>
      </c>
      <c r="P27" s="38">
        <v>1.6374247670173601</v>
      </c>
      <c r="Q27" s="12">
        <v>22</v>
      </c>
      <c r="W27" s="41">
        <f t="shared" si="0"/>
        <v>6</v>
      </c>
    </row>
    <row r="28" spans="1:23" ht="15.75" customHeight="1" x14ac:dyDescent="0.25">
      <c r="A28" s="32">
        <v>145</v>
      </c>
      <c r="B28" s="39">
        <v>0</v>
      </c>
      <c r="C28" s="39">
        <v>0</v>
      </c>
      <c r="D28" s="34"/>
      <c r="E28" s="34"/>
      <c r="F28" s="34"/>
      <c r="G28" s="34"/>
      <c r="H28" s="34"/>
      <c r="I28" s="34"/>
      <c r="J28" s="34"/>
      <c r="K28" s="40" t="s">
        <v>115</v>
      </c>
      <c r="L28" s="35">
        <v>90</v>
      </c>
      <c r="M28" s="36">
        <v>0</v>
      </c>
      <c r="N28" s="37"/>
      <c r="O28" s="37">
        <v>6.2872290627039602</v>
      </c>
      <c r="P28" s="38">
        <v>2.3861945986747699</v>
      </c>
      <c r="Q28" s="12">
        <v>23</v>
      </c>
      <c r="W28" s="41">
        <f t="shared" si="0"/>
        <v>0</v>
      </c>
    </row>
    <row r="29" spans="1:23" ht="15.75" customHeight="1" x14ac:dyDescent="0.25">
      <c r="A29" s="32">
        <v>146</v>
      </c>
      <c r="B29" s="39">
        <v>0</v>
      </c>
      <c r="C29" s="39">
        <v>0</v>
      </c>
      <c r="D29" s="34"/>
      <c r="E29" s="34"/>
      <c r="F29" s="34"/>
      <c r="G29" s="34"/>
      <c r="H29" s="34"/>
      <c r="I29" s="34"/>
      <c r="J29" s="34"/>
      <c r="K29" s="32"/>
      <c r="L29" s="35">
        <v>100</v>
      </c>
      <c r="M29" s="36">
        <v>0.01</v>
      </c>
      <c r="N29" s="37"/>
      <c r="O29" s="37">
        <v>7.0808342700279896</v>
      </c>
      <c r="P29" s="38">
        <v>3.1797998059988002</v>
      </c>
      <c r="Q29" s="12">
        <v>24</v>
      </c>
      <c r="W29" s="41">
        <f t="shared" si="0"/>
        <v>0</v>
      </c>
    </row>
    <row r="30" spans="1:23" ht="15.75" customHeight="1" x14ac:dyDescent="0.25">
      <c r="A30" s="32">
        <v>147</v>
      </c>
      <c r="B30" s="39">
        <v>0</v>
      </c>
      <c r="C30" s="39">
        <v>0</v>
      </c>
      <c r="D30" s="34"/>
      <c r="E30" s="34"/>
      <c r="F30" s="34"/>
      <c r="G30" s="34"/>
      <c r="H30" s="34"/>
      <c r="I30" s="34"/>
      <c r="J30" s="34"/>
      <c r="K30" s="32"/>
      <c r="L30" s="35">
        <v>110</v>
      </c>
      <c r="M30" s="36">
        <v>0.01</v>
      </c>
      <c r="N30" s="37"/>
      <c r="O30" s="37">
        <v>8.0213154566563301</v>
      </c>
      <c r="P30" s="38">
        <v>4.1202809926271398</v>
      </c>
      <c r="Q30" s="12">
        <v>25</v>
      </c>
      <c r="W30" s="41">
        <f t="shared" si="0"/>
        <v>0</v>
      </c>
    </row>
    <row r="31" spans="1:23" ht="15.75" customHeight="1" x14ac:dyDescent="0.25">
      <c r="A31" s="32">
        <v>148</v>
      </c>
      <c r="B31" s="39">
        <v>0</v>
      </c>
      <c r="C31" s="39">
        <v>0</v>
      </c>
      <c r="D31" s="34"/>
      <c r="E31" s="34"/>
      <c r="F31" s="34"/>
      <c r="G31" s="34"/>
      <c r="H31" s="34"/>
      <c r="I31" s="34"/>
      <c r="J31" s="34"/>
      <c r="K31" s="32"/>
      <c r="L31" s="35">
        <v>120</v>
      </c>
      <c r="M31" s="36">
        <v>0.01</v>
      </c>
      <c r="N31" s="37"/>
      <c r="O31" s="37">
        <v>8.6784800770558093</v>
      </c>
      <c r="P31" s="38">
        <v>4.7774456130266199</v>
      </c>
      <c r="Q31" s="12">
        <v>26</v>
      </c>
      <c r="W31" s="41">
        <f t="shared" si="0"/>
        <v>0</v>
      </c>
    </row>
    <row r="32" spans="1:23" ht="15.75" customHeight="1" x14ac:dyDescent="0.25">
      <c r="A32" s="32">
        <v>149</v>
      </c>
      <c r="B32" s="39">
        <v>0</v>
      </c>
      <c r="C32" s="39">
        <v>0</v>
      </c>
      <c r="D32" s="34"/>
      <c r="E32" s="34"/>
      <c r="F32" s="34"/>
      <c r="G32" s="34"/>
      <c r="H32" s="34"/>
      <c r="I32" s="34"/>
      <c r="J32" s="34"/>
      <c r="K32" s="32"/>
      <c r="L32" s="35">
        <v>130</v>
      </c>
      <c r="M32" s="36">
        <v>0.01</v>
      </c>
      <c r="N32" s="37"/>
      <c r="O32" s="37">
        <v>9.3644535026825597</v>
      </c>
      <c r="P32" s="38">
        <v>5.4634190386533703</v>
      </c>
      <c r="Q32" s="12">
        <v>27</v>
      </c>
      <c r="W32" s="41">
        <f t="shared" si="0"/>
        <v>0</v>
      </c>
    </row>
    <row r="33" spans="1:23" ht="15.75" customHeight="1" x14ac:dyDescent="0.25">
      <c r="A33" s="32">
        <v>150</v>
      </c>
      <c r="B33" s="39">
        <v>0</v>
      </c>
      <c r="C33" s="39">
        <v>0</v>
      </c>
      <c r="D33" s="34"/>
      <c r="E33" s="34"/>
      <c r="F33" s="34"/>
      <c r="G33" s="34"/>
      <c r="H33" s="34"/>
      <c r="I33" s="34"/>
      <c r="J33" s="34"/>
      <c r="K33" s="32"/>
      <c r="L33" s="35">
        <v>140</v>
      </c>
      <c r="M33" s="36">
        <v>0.02</v>
      </c>
      <c r="N33" s="37"/>
      <c r="O33" s="37">
        <v>10.2476750242985</v>
      </c>
      <c r="P33" s="38">
        <v>6.3466405602693596</v>
      </c>
      <c r="Q33" s="12">
        <v>28</v>
      </c>
      <c r="W33" s="41">
        <f t="shared" si="0"/>
        <v>0</v>
      </c>
    </row>
    <row r="34" spans="1:23" ht="15.75" customHeight="1" x14ac:dyDescent="0.25">
      <c r="A34" s="32">
        <v>151</v>
      </c>
      <c r="B34" s="39">
        <v>0</v>
      </c>
      <c r="C34" s="39">
        <v>6.6</v>
      </c>
      <c r="D34" s="34"/>
      <c r="E34" s="34"/>
      <c r="F34" s="34"/>
      <c r="G34" s="34"/>
      <c r="H34" s="34"/>
      <c r="I34" s="34"/>
      <c r="J34" s="34"/>
      <c r="K34" s="32"/>
      <c r="L34" s="35">
        <v>150</v>
      </c>
      <c r="M34" s="36">
        <v>0.02</v>
      </c>
      <c r="N34" s="37"/>
      <c r="O34" s="37">
        <v>7.3850130359001298</v>
      </c>
      <c r="P34" s="38">
        <v>3.48397857187094</v>
      </c>
      <c r="Q34" s="12">
        <v>29</v>
      </c>
      <c r="W34" s="41">
        <f t="shared" si="0"/>
        <v>6.6</v>
      </c>
    </row>
    <row r="35" spans="1:23" ht="15.75" customHeight="1" x14ac:dyDescent="0.25">
      <c r="A35" s="32">
        <v>152</v>
      </c>
      <c r="B35" s="39">
        <v>0</v>
      </c>
      <c r="C35" s="39">
        <v>0</v>
      </c>
      <c r="D35" s="34"/>
      <c r="E35" s="34"/>
      <c r="F35" s="34"/>
      <c r="G35" s="34"/>
      <c r="H35" s="34"/>
      <c r="I35" s="34"/>
      <c r="J35" s="34"/>
      <c r="K35" s="32"/>
      <c r="L35" s="35">
        <v>160</v>
      </c>
      <c r="M35" s="36">
        <v>0.02</v>
      </c>
      <c r="N35" s="37"/>
      <c r="O35" s="37">
        <v>8.1412383702464197</v>
      </c>
      <c r="P35" s="38">
        <v>4.2402039062172401</v>
      </c>
      <c r="Q35" s="12">
        <v>30</v>
      </c>
      <c r="W35" s="41">
        <f t="shared" si="0"/>
        <v>0</v>
      </c>
    </row>
    <row r="36" spans="1:23" ht="15.75" customHeight="1" x14ac:dyDescent="0.25">
      <c r="A36" s="32">
        <v>153</v>
      </c>
      <c r="B36" s="39">
        <v>0</v>
      </c>
      <c r="C36" s="39">
        <v>0</v>
      </c>
      <c r="D36" s="34"/>
      <c r="E36" s="34"/>
      <c r="F36" s="34"/>
      <c r="G36" s="34"/>
      <c r="H36" s="34"/>
      <c r="I36" s="34"/>
      <c r="J36" s="34"/>
      <c r="K36" s="32"/>
      <c r="L36" s="35">
        <v>170</v>
      </c>
      <c r="M36" s="36">
        <v>0.02</v>
      </c>
      <c r="N36" s="37"/>
      <c r="O36" s="37">
        <v>10.07340419764</v>
      </c>
      <c r="P36" s="38">
        <v>6.1723697336107701</v>
      </c>
      <c r="Q36" s="12">
        <v>31</v>
      </c>
      <c r="W36" s="41">
        <f t="shared" si="0"/>
        <v>0</v>
      </c>
    </row>
    <row r="37" spans="1:23" ht="15.75" customHeight="1" x14ac:dyDescent="0.25">
      <c r="A37" s="32">
        <v>154</v>
      </c>
      <c r="B37" s="39">
        <v>0</v>
      </c>
      <c r="C37" s="39">
        <v>0</v>
      </c>
      <c r="D37" s="34"/>
      <c r="E37" s="34"/>
      <c r="F37" s="34"/>
      <c r="G37" s="34"/>
      <c r="H37" s="34"/>
      <c r="I37" s="34"/>
      <c r="J37" s="34"/>
      <c r="K37" s="42"/>
      <c r="L37" s="35">
        <v>180</v>
      </c>
      <c r="M37" s="36">
        <v>0.02</v>
      </c>
      <c r="N37" s="37"/>
      <c r="O37" s="37">
        <v>11.4676072854467</v>
      </c>
      <c r="P37" s="38">
        <v>7.5665728214174699</v>
      </c>
      <c r="Q37" s="12">
        <v>32</v>
      </c>
      <c r="W37" s="41">
        <f t="shared" si="0"/>
        <v>0</v>
      </c>
    </row>
    <row r="38" spans="1:23" ht="15.75" customHeight="1" x14ac:dyDescent="0.25">
      <c r="A38" s="32">
        <v>155</v>
      </c>
      <c r="B38" s="39">
        <v>0</v>
      </c>
      <c r="C38" s="39">
        <v>0</v>
      </c>
      <c r="D38" s="34"/>
      <c r="E38" s="34"/>
      <c r="F38" s="34"/>
      <c r="G38" s="34"/>
      <c r="H38" s="34"/>
      <c r="I38" s="34"/>
      <c r="J38" s="34"/>
      <c r="K38" s="42"/>
      <c r="L38" s="35">
        <v>190</v>
      </c>
      <c r="M38" s="36">
        <v>0.02</v>
      </c>
      <c r="N38" s="37"/>
      <c r="O38" s="37">
        <v>12.7659751756854</v>
      </c>
      <c r="P38" s="38">
        <v>8.8649407116562298</v>
      </c>
      <c r="Q38" s="12">
        <v>33</v>
      </c>
      <c r="W38" s="41">
        <f t="shared" si="0"/>
        <v>0</v>
      </c>
    </row>
    <row r="39" spans="1:23" ht="15.75" customHeight="1" x14ac:dyDescent="0.25">
      <c r="A39" s="32">
        <v>156</v>
      </c>
      <c r="B39" s="39">
        <v>0</v>
      </c>
      <c r="C39" s="39">
        <v>0</v>
      </c>
      <c r="D39" s="34"/>
      <c r="E39" s="34"/>
      <c r="F39" s="34"/>
      <c r="G39" s="34"/>
      <c r="H39" s="34"/>
      <c r="I39" s="34"/>
      <c r="J39" s="34"/>
      <c r="K39" s="42"/>
      <c r="L39" s="35">
        <v>200</v>
      </c>
      <c r="M39" s="36">
        <v>0.03</v>
      </c>
      <c r="N39" s="37"/>
      <c r="O39" s="37">
        <v>14.178043750352399</v>
      </c>
      <c r="P39" s="38">
        <v>10.277009286323199</v>
      </c>
      <c r="Q39" s="12">
        <v>34</v>
      </c>
      <c r="W39" s="41">
        <f t="shared" si="0"/>
        <v>0</v>
      </c>
    </row>
    <row r="40" spans="1:23" ht="15.75" customHeight="1" x14ac:dyDescent="0.25">
      <c r="A40" s="32">
        <v>157</v>
      </c>
      <c r="B40" s="39">
        <v>0</v>
      </c>
      <c r="C40" s="39">
        <v>0</v>
      </c>
      <c r="D40" s="34"/>
      <c r="E40" s="34"/>
      <c r="F40" s="34"/>
      <c r="G40" s="34"/>
      <c r="H40" s="34"/>
      <c r="I40" s="34"/>
      <c r="J40" s="34"/>
      <c r="K40" s="42"/>
      <c r="L40" s="35">
        <v>210</v>
      </c>
      <c r="M40" s="36">
        <v>0.03</v>
      </c>
      <c r="N40" s="37"/>
      <c r="O40" s="37">
        <v>16.004019981927399</v>
      </c>
      <c r="P40" s="38">
        <v>12.102985517898199</v>
      </c>
      <c r="Q40" s="12">
        <v>35</v>
      </c>
      <c r="W40" s="41">
        <f t="shared" si="0"/>
        <v>0</v>
      </c>
    </row>
    <row r="41" spans="1:23" ht="15.75" customHeight="1" x14ac:dyDescent="0.25">
      <c r="A41" s="32">
        <v>158</v>
      </c>
      <c r="B41" s="39">
        <v>0</v>
      </c>
      <c r="C41" s="39">
        <v>0</v>
      </c>
      <c r="D41" s="34"/>
      <c r="E41" s="34"/>
      <c r="F41" s="34"/>
      <c r="G41" s="34"/>
      <c r="H41" s="34"/>
      <c r="I41" s="34"/>
      <c r="J41" s="34"/>
      <c r="K41" s="42"/>
      <c r="L41" s="35">
        <v>220</v>
      </c>
      <c r="M41" s="36">
        <v>0.03</v>
      </c>
      <c r="N41" s="37"/>
      <c r="O41" s="37">
        <v>18.511519724912201</v>
      </c>
      <c r="P41" s="38">
        <v>14.610485260882999</v>
      </c>
      <c r="Q41" s="12">
        <v>36</v>
      </c>
      <c r="W41" s="41">
        <f t="shared" si="0"/>
        <v>0</v>
      </c>
    </row>
    <row r="42" spans="1:23" ht="15.75" customHeight="1" x14ac:dyDescent="0.25">
      <c r="A42" s="32">
        <v>159</v>
      </c>
      <c r="B42" s="39">
        <v>0</v>
      </c>
      <c r="C42" s="39">
        <v>0</v>
      </c>
      <c r="D42" s="34"/>
      <c r="E42" s="34"/>
      <c r="F42" s="34"/>
      <c r="G42" s="34"/>
      <c r="H42" s="34"/>
      <c r="I42" s="34"/>
      <c r="J42" s="34"/>
      <c r="K42" s="42"/>
      <c r="L42" s="35">
        <v>230</v>
      </c>
      <c r="M42" s="36">
        <v>0.04</v>
      </c>
      <c r="N42" s="37"/>
      <c r="O42" s="37">
        <v>19.961471184916</v>
      </c>
      <c r="P42" s="38">
        <v>16.060436720886798</v>
      </c>
      <c r="Q42" s="12">
        <v>37</v>
      </c>
      <c r="W42" s="41">
        <f t="shared" si="0"/>
        <v>0</v>
      </c>
    </row>
    <row r="43" spans="1:23" ht="15.75" customHeight="1" x14ac:dyDescent="0.25">
      <c r="A43" s="32">
        <v>160</v>
      </c>
      <c r="B43" s="39">
        <v>0</v>
      </c>
      <c r="C43" s="39">
        <v>0</v>
      </c>
      <c r="D43" s="43">
        <v>17.154166666666701</v>
      </c>
      <c r="E43" s="43">
        <v>23.27411879568</v>
      </c>
      <c r="F43" s="43">
        <v>16.074771972295299</v>
      </c>
      <c r="G43" s="43">
        <v>13.975401871419599</v>
      </c>
      <c r="H43" s="43">
        <v>13.149396889622199</v>
      </c>
      <c r="I43" s="43">
        <v>15.4519427805812</v>
      </c>
      <c r="J43" s="43">
        <v>16.563546191453899</v>
      </c>
      <c r="K43" s="42"/>
      <c r="L43" s="35">
        <v>240</v>
      </c>
      <c r="M43" s="36">
        <v>0.04</v>
      </c>
      <c r="N43" s="37"/>
      <c r="O43" s="37">
        <v>20.363461818642101</v>
      </c>
      <c r="P43" s="38">
        <v>16.462427354612998</v>
      </c>
      <c r="Q43" s="12">
        <v>38</v>
      </c>
      <c r="W43" s="41">
        <f t="shared" si="0"/>
        <v>0</v>
      </c>
    </row>
    <row r="44" spans="1:23" ht="15.75" customHeight="1" x14ac:dyDescent="0.25">
      <c r="A44" s="32">
        <v>161</v>
      </c>
      <c r="B44" s="39">
        <v>0</v>
      </c>
      <c r="C44" s="39">
        <v>0</v>
      </c>
      <c r="D44" s="34"/>
      <c r="E44" s="34"/>
      <c r="F44" s="34"/>
      <c r="G44" s="34"/>
      <c r="H44" s="34"/>
      <c r="I44" s="34"/>
      <c r="J44" s="34"/>
      <c r="K44" s="42"/>
      <c r="L44" s="35">
        <v>250</v>
      </c>
      <c r="M44" s="36">
        <v>0.04</v>
      </c>
      <c r="N44" s="37"/>
      <c r="O44" s="37">
        <v>21.753424669451199</v>
      </c>
      <c r="P44" s="38">
        <v>17.8523902054221</v>
      </c>
      <c r="Q44" s="12">
        <v>39</v>
      </c>
      <c r="W44" s="41">
        <f t="shared" si="0"/>
        <v>0</v>
      </c>
    </row>
    <row r="45" spans="1:23" ht="15.75" customHeight="1" x14ac:dyDescent="0.25">
      <c r="A45" s="32">
        <v>162</v>
      </c>
      <c r="B45" s="39">
        <v>0</v>
      </c>
      <c r="C45" s="39">
        <v>0</v>
      </c>
      <c r="D45" s="34"/>
      <c r="E45" s="34"/>
      <c r="F45" s="34"/>
      <c r="G45" s="34"/>
      <c r="H45" s="34"/>
      <c r="I45" s="34"/>
      <c r="J45" s="34"/>
      <c r="K45" s="42"/>
      <c r="L45" s="35">
        <v>260</v>
      </c>
      <c r="M45" s="36">
        <v>0.04</v>
      </c>
      <c r="N45" s="37"/>
      <c r="O45" s="37">
        <v>23.074135842508799</v>
      </c>
      <c r="P45" s="38">
        <v>19.1731013784796</v>
      </c>
      <c r="Q45" s="12">
        <v>40</v>
      </c>
      <c r="W45" s="41">
        <f t="shared" si="0"/>
        <v>0</v>
      </c>
    </row>
    <row r="46" spans="1:23" ht="15.75" customHeight="1" x14ac:dyDescent="0.25">
      <c r="A46" s="32">
        <v>163</v>
      </c>
      <c r="B46" s="39">
        <v>0</v>
      </c>
      <c r="C46" s="39">
        <v>0</v>
      </c>
      <c r="D46" s="34"/>
      <c r="E46" s="34"/>
      <c r="F46" s="34"/>
      <c r="G46" s="34"/>
      <c r="H46" s="34"/>
      <c r="I46" s="34"/>
      <c r="J46" s="34"/>
      <c r="K46" s="42"/>
      <c r="L46" s="35">
        <v>275</v>
      </c>
      <c r="M46" s="36">
        <v>0.05</v>
      </c>
      <c r="N46" s="37"/>
      <c r="O46" s="37">
        <v>24.684359176344401</v>
      </c>
      <c r="P46" s="38">
        <v>20.783324712315199</v>
      </c>
      <c r="Q46" s="12">
        <v>41</v>
      </c>
      <c r="T46" s="44" t="s">
        <v>116</v>
      </c>
      <c r="U46" s="44" t="s">
        <v>117</v>
      </c>
      <c r="W46" s="41">
        <f t="shared" si="0"/>
        <v>0</v>
      </c>
    </row>
    <row r="47" spans="1:23" ht="15.75" customHeight="1" x14ac:dyDescent="0.25">
      <c r="A47" s="32">
        <v>164</v>
      </c>
      <c r="B47" s="39">
        <v>0</v>
      </c>
      <c r="C47" s="39">
        <v>0</v>
      </c>
      <c r="D47" s="34"/>
      <c r="E47" s="34"/>
      <c r="F47" s="34"/>
      <c r="G47" s="34"/>
      <c r="H47" s="34"/>
      <c r="I47" s="34"/>
      <c r="J47" s="34"/>
      <c r="K47" s="42"/>
      <c r="L47" s="35">
        <v>290</v>
      </c>
      <c r="M47" s="36">
        <v>0.05</v>
      </c>
      <c r="N47" s="37"/>
      <c r="O47" s="37">
        <v>26.4901869871087</v>
      </c>
      <c r="P47" s="38">
        <v>22.589152523079498</v>
      </c>
      <c r="Q47" s="12">
        <v>42</v>
      </c>
      <c r="W47" s="41">
        <f t="shared" si="0"/>
        <v>0</v>
      </c>
    </row>
    <row r="48" spans="1:23" ht="15.75" customHeight="1" x14ac:dyDescent="0.25">
      <c r="A48" s="32">
        <v>165</v>
      </c>
      <c r="B48" s="39">
        <v>8</v>
      </c>
      <c r="C48" s="39">
        <v>0</v>
      </c>
      <c r="D48" s="34"/>
      <c r="E48" s="34"/>
      <c r="F48" s="34"/>
      <c r="G48" s="34"/>
      <c r="H48" s="34"/>
      <c r="I48" s="34"/>
      <c r="J48" s="34"/>
      <c r="K48" s="42"/>
      <c r="L48" s="35">
        <v>305</v>
      </c>
      <c r="M48" s="36">
        <v>0.05</v>
      </c>
      <c r="N48" s="37"/>
      <c r="O48" s="37">
        <v>25.865051814101999</v>
      </c>
      <c r="P48" s="38">
        <v>21.964017350072801</v>
      </c>
      <c r="Q48" s="12">
        <v>43</v>
      </c>
      <c r="W48" s="41">
        <f t="shared" si="0"/>
        <v>8</v>
      </c>
    </row>
    <row r="49" spans="1:23" ht="15.75" customHeight="1" x14ac:dyDescent="0.25">
      <c r="A49" s="32">
        <v>166</v>
      </c>
      <c r="B49" s="39">
        <v>0</v>
      </c>
      <c r="C49" s="39">
        <v>0</v>
      </c>
      <c r="D49" s="34"/>
      <c r="E49" s="34"/>
      <c r="F49" s="34"/>
      <c r="G49" s="34"/>
      <c r="H49" s="34"/>
      <c r="I49" s="34"/>
      <c r="J49" s="34"/>
      <c r="K49" s="45" t="s">
        <v>118</v>
      </c>
      <c r="L49" s="35">
        <v>320</v>
      </c>
      <c r="M49" s="36">
        <v>0.05</v>
      </c>
      <c r="N49" s="46">
        <v>21</v>
      </c>
      <c r="O49" s="37">
        <v>27.6986461404789</v>
      </c>
      <c r="P49" s="38">
        <v>23.797611676449701</v>
      </c>
      <c r="Q49" s="12">
        <v>44</v>
      </c>
      <c r="W49" s="41">
        <f t="shared" si="0"/>
        <v>0</v>
      </c>
    </row>
    <row r="50" spans="1:23" ht="15.75" customHeight="1" x14ac:dyDescent="0.25">
      <c r="A50" s="32">
        <v>167</v>
      </c>
      <c r="B50" s="39">
        <v>0</v>
      </c>
      <c r="C50" s="39">
        <v>0</v>
      </c>
      <c r="D50" s="43">
        <v>18.837499999999999</v>
      </c>
      <c r="E50" s="43">
        <v>23.262375732826101</v>
      </c>
      <c r="F50" s="43">
        <v>15.579844575565099</v>
      </c>
      <c r="G50" s="43">
        <v>13.751713163783499</v>
      </c>
      <c r="H50" s="43">
        <v>12.889120549199999</v>
      </c>
      <c r="I50" s="43">
        <v>14.865265937159901</v>
      </c>
      <c r="J50" s="43">
        <v>15.9630775444713</v>
      </c>
      <c r="K50" s="42"/>
      <c r="L50" s="35">
        <v>335</v>
      </c>
      <c r="M50" s="36">
        <v>0.05</v>
      </c>
      <c r="N50" s="37"/>
      <c r="O50" s="37">
        <v>29.898226649545499</v>
      </c>
      <c r="P50" s="38">
        <v>25.997192185516301</v>
      </c>
      <c r="Q50" s="12">
        <v>45</v>
      </c>
      <c r="W50" s="41">
        <f t="shared" si="0"/>
        <v>0</v>
      </c>
    </row>
    <row r="51" spans="1:23" ht="15.75" customHeight="1" x14ac:dyDescent="0.25">
      <c r="A51" s="32">
        <v>168</v>
      </c>
      <c r="B51" s="39">
        <v>5</v>
      </c>
      <c r="C51" s="39">
        <v>2.5</v>
      </c>
      <c r="D51" s="34"/>
      <c r="E51" s="34"/>
      <c r="F51" s="34"/>
      <c r="G51" s="34"/>
      <c r="H51" s="34"/>
      <c r="I51" s="34"/>
      <c r="J51" s="34"/>
      <c r="K51" s="42"/>
      <c r="L51" s="35">
        <v>350</v>
      </c>
      <c r="M51" s="36">
        <v>0.06</v>
      </c>
      <c r="N51" s="37"/>
      <c r="O51" s="37">
        <v>28.312630916034099</v>
      </c>
      <c r="P51" s="38">
        <v>24.4115964520049</v>
      </c>
      <c r="Q51" s="12">
        <v>46</v>
      </c>
      <c r="W51" s="41">
        <f t="shared" si="0"/>
        <v>7.5</v>
      </c>
    </row>
    <row r="52" spans="1:23" ht="15.75" customHeight="1" x14ac:dyDescent="0.25">
      <c r="A52" s="32">
        <v>169</v>
      </c>
      <c r="B52" s="39">
        <v>0</v>
      </c>
      <c r="C52" s="39">
        <v>0</v>
      </c>
      <c r="D52" s="34"/>
      <c r="E52" s="34"/>
      <c r="F52" s="34"/>
      <c r="G52" s="34"/>
      <c r="H52" s="34"/>
      <c r="I52" s="34"/>
      <c r="J52" s="34"/>
      <c r="K52" s="42"/>
      <c r="L52" s="35">
        <v>365</v>
      </c>
      <c r="M52" s="36">
        <v>0.06</v>
      </c>
      <c r="N52" s="37"/>
      <c r="O52" s="37">
        <v>29.574566323672698</v>
      </c>
      <c r="P52" s="38">
        <v>25.6735318596435</v>
      </c>
      <c r="Q52" s="12">
        <v>47</v>
      </c>
      <c r="W52" s="41">
        <f t="shared" si="0"/>
        <v>0</v>
      </c>
    </row>
    <row r="53" spans="1:23" ht="15.75" customHeight="1" x14ac:dyDescent="0.25">
      <c r="A53" s="32">
        <v>170</v>
      </c>
      <c r="B53" s="39">
        <v>0</v>
      </c>
      <c r="C53" s="39">
        <v>0</v>
      </c>
      <c r="D53" s="34"/>
      <c r="E53" s="34"/>
      <c r="F53" s="34"/>
      <c r="G53" s="34"/>
      <c r="H53" s="34"/>
      <c r="I53" s="34"/>
      <c r="J53" s="34"/>
      <c r="K53" s="42"/>
      <c r="L53" s="35">
        <v>380</v>
      </c>
      <c r="M53" s="36">
        <v>7.0000000000000007E-2</v>
      </c>
      <c r="N53" s="37"/>
      <c r="O53" s="37">
        <v>30.7339826071013</v>
      </c>
      <c r="P53" s="38">
        <v>26.832948143072102</v>
      </c>
      <c r="Q53" s="12">
        <v>48</v>
      </c>
      <c r="W53" s="41">
        <f t="shared" si="0"/>
        <v>0</v>
      </c>
    </row>
    <row r="54" spans="1:23" ht="15.75" customHeight="1" x14ac:dyDescent="0.25">
      <c r="A54" s="32">
        <v>171</v>
      </c>
      <c r="B54" s="39">
        <v>3</v>
      </c>
      <c r="C54" s="39">
        <v>0</v>
      </c>
      <c r="D54" s="34"/>
      <c r="E54" s="34"/>
      <c r="F54" s="34"/>
      <c r="G54" s="34"/>
      <c r="H54" s="34"/>
      <c r="I54" s="34"/>
      <c r="J54" s="34"/>
      <c r="K54" s="42"/>
      <c r="L54" s="35">
        <v>395</v>
      </c>
      <c r="M54" s="36">
        <v>0.08</v>
      </c>
      <c r="N54" s="37"/>
      <c r="O54" s="37">
        <v>31.0627963082541</v>
      </c>
      <c r="P54" s="38">
        <v>27.161761844224898</v>
      </c>
      <c r="Q54" s="12">
        <v>49</v>
      </c>
      <c r="W54" s="41">
        <f t="shared" si="0"/>
        <v>3</v>
      </c>
    </row>
    <row r="55" spans="1:23" ht="15.75" customHeight="1" x14ac:dyDescent="0.25">
      <c r="A55" s="32">
        <v>172</v>
      </c>
      <c r="B55" s="39">
        <v>0</v>
      </c>
      <c r="C55" s="39">
        <v>0</v>
      </c>
      <c r="D55" s="43">
        <v>17.5</v>
      </c>
      <c r="E55" s="43">
        <v>22.809194978553599</v>
      </c>
      <c r="F55" s="43">
        <v>15.644645455215</v>
      </c>
      <c r="G55" s="43">
        <v>13.5724659889297</v>
      </c>
      <c r="H55" s="43">
        <v>12.8498035299713</v>
      </c>
      <c r="I55" s="43">
        <v>15.0405958167558</v>
      </c>
      <c r="J55" s="43">
        <v>15.8649077613952</v>
      </c>
      <c r="K55" s="45" t="s">
        <v>119</v>
      </c>
      <c r="L55" s="35">
        <v>410</v>
      </c>
      <c r="M55" s="36">
        <v>0.09</v>
      </c>
      <c r="N55" s="46">
        <v>29</v>
      </c>
      <c r="O55" s="37">
        <v>33.402349186157103</v>
      </c>
      <c r="P55" s="38">
        <v>29.501314722127901</v>
      </c>
      <c r="Q55" s="12">
        <v>50</v>
      </c>
      <c r="W55" s="41">
        <f t="shared" si="0"/>
        <v>0</v>
      </c>
    </row>
    <row r="56" spans="1:23" ht="15.75" customHeight="1" x14ac:dyDescent="0.25">
      <c r="A56" s="32">
        <v>173</v>
      </c>
      <c r="B56" s="39">
        <v>0</v>
      </c>
      <c r="C56" s="39">
        <v>15</v>
      </c>
      <c r="D56" s="34"/>
      <c r="E56" s="34"/>
      <c r="F56" s="34"/>
      <c r="G56" s="34"/>
      <c r="H56" s="34"/>
      <c r="I56" s="34"/>
      <c r="J56" s="34"/>
      <c r="K56" s="42"/>
      <c r="L56" s="35">
        <v>425</v>
      </c>
      <c r="M56" s="36">
        <v>0.11</v>
      </c>
      <c r="N56" s="37"/>
      <c r="O56" s="37">
        <v>22.776920763667501</v>
      </c>
      <c r="P56" s="38">
        <v>18.875886299638299</v>
      </c>
      <c r="Q56" s="12">
        <v>51</v>
      </c>
      <c r="W56" s="41">
        <f t="shared" si="0"/>
        <v>15</v>
      </c>
    </row>
    <row r="57" spans="1:23" ht="15.75" customHeight="1" x14ac:dyDescent="0.25">
      <c r="A57" s="32">
        <v>174</v>
      </c>
      <c r="B57" s="39">
        <v>0</v>
      </c>
      <c r="C57" s="39">
        <v>0</v>
      </c>
      <c r="D57" s="34"/>
      <c r="E57" s="34"/>
      <c r="F57" s="34"/>
      <c r="G57" s="34"/>
      <c r="H57" s="34"/>
      <c r="I57" s="34"/>
      <c r="J57" s="34"/>
      <c r="K57" s="42"/>
      <c r="L57" s="35">
        <v>440</v>
      </c>
      <c r="M57" s="36">
        <v>0.12</v>
      </c>
      <c r="N57" s="37"/>
      <c r="O57" s="37">
        <v>24.6863291243872</v>
      </c>
      <c r="P57" s="38">
        <v>20.785294660358002</v>
      </c>
      <c r="Q57" s="12">
        <v>52</v>
      </c>
      <c r="W57" s="41">
        <f t="shared" si="0"/>
        <v>0</v>
      </c>
    </row>
    <row r="58" spans="1:23" ht="15.75" customHeight="1" x14ac:dyDescent="0.25">
      <c r="A58" s="32">
        <v>175</v>
      </c>
      <c r="B58" s="39">
        <v>0</v>
      </c>
      <c r="C58" s="39">
        <v>0</v>
      </c>
      <c r="D58" s="34"/>
      <c r="E58" s="34"/>
      <c r="F58" s="34"/>
      <c r="G58" s="34"/>
      <c r="H58" s="34"/>
      <c r="I58" s="34"/>
      <c r="J58" s="34"/>
      <c r="K58" s="42"/>
      <c r="L58" s="35">
        <v>455</v>
      </c>
      <c r="M58" s="36">
        <v>0.13</v>
      </c>
      <c r="N58" s="37"/>
      <c r="O58" s="37">
        <v>26.9656960157713</v>
      </c>
      <c r="P58" s="38">
        <v>23.174214733459898</v>
      </c>
      <c r="Q58" s="12">
        <v>53</v>
      </c>
      <c r="W58" s="41">
        <f t="shared" si="0"/>
        <v>0</v>
      </c>
    </row>
    <row r="59" spans="1:23" ht="15.75" customHeight="1" x14ac:dyDescent="0.25">
      <c r="A59" s="32">
        <v>176</v>
      </c>
      <c r="B59" s="39">
        <v>0</v>
      </c>
      <c r="C59" s="39">
        <v>0</v>
      </c>
      <c r="D59" s="34"/>
      <c r="E59" s="34"/>
      <c r="F59" s="34"/>
      <c r="G59" s="34"/>
      <c r="H59" s="34"/>
      <c r="I59" s="34"/>
      <c r="J59" s="34"/>
      <c r="K59" s="42"/>
      <c r="L59" s="35">
        <v>470</v>
      </c>
      <c r="M59" s="36">
        <v>0.15</v>
      </c>
      <c r="N59" s="37"/>
      <c r="O59" s="37">
        <v>29.488418570574201</v>
      </c>
      <c r="P59" s="38">
        <v>25.806490469980499</v>
      </c>
      <c r="Q59" s="12">
        <v>54</v>
      </c>
      <c r="W59" s="41">
        <f t="shared" si="0"/>
        <v>0</v>
      </c>
    </row>
    <row r="60" spans="1:23" ht="15.75" customHeight="1" x14ac:dyDescent="0.25">
      <c r="A60" s="32">
        <v>177</v>
      </c>
      <c r="B60" s="39">
        <v>0</v>
      </c>
      <c r="C60" s="39">
        <v>0</v>
      </c>
      <c r="D60" s="34"/>
      <c r="E60" s="34"/>
      <c r="F60" s="34"/>
      <c r="G60" s="34"/>
      <c r="H60" s="34"/>
      <c r="I60" s="34"/>
      <c r="J60" s="34"/>
      <c r="K60" s="42"/>
      <c r="L60" s="35">
        <v>485</v>
      </c>
      <c r="M60" s="36">
        <v>0.18</v>
      </c>
      <c r="N60" s="37"/>
      <c r="O60" s="37">
        <v>32.4529222500881</v>
      </c>
      <c r="P60" s="38">
        <v>28.880547331212199</v>
      </c>
      <c r="Q60" s="12">
        <v>55</v>
      </c>
      <c r="W60" s="41">
        <f t="shared" si="0"/>
        <v>0</v>
      </c>
    </row>
    <row r="61" spans="1:23" ht="15.75" customHeight="1" x14ac:dyDescent="0.25">
      <c r="A61" s="32">
        <v>178</v>
      </c>
      <c r="B61" s="39">
        <v>0</v>
      </c>
      <c r="C61" s="39">
        <v>0</v>
      </c>
      <c r="D61" s="34"/>
      <c r="E61" s="34"/>
      <c r="F61" s="34"/>
      <c r="G61" s="34"/>
      <c r="H61" s="34"/>
      <c r="I61" s="34"/>
      <c r="J61" s="34"/>
      <c r="K61" s="42"/>
      <c r="L61" s="35">
        <v>500</v>
      </c>
      <c r="M61" s="36">
        <v>0.2</v>
      </c>
      <c r="N61" s="37"/>
      <c r="O61" s="37">
        <v>35.578965849932104</v>
      </c>
      <c r="P61" s="38">
        <v>32.116144112773902</v>
      </c>
      <c r="Q61" s="12">
        <v>56</v>
      </c>
      <c r="W61" s="41">
        <f t="shared" si="0"/>
        <v>0</v>
      </c>
    </row>
    <row r="62" spans="1:23" ht="15.75" customHeight="1" x14ac:dyDescent="0.25">
      <c r="A62" s="32">
        <v>179</v>
      </c>
      <c r="B62" s="39">
        <v>0</v>
      </c>
      <c r="C62" s="39">
        <v>0</v>
      </c>
      <c r="D62" s="34"/>
      <c r="E62" s="34"/>
      <c r="F62" s="34"/>
      <c r="G62" s="34"/>
      <c r="H62" s="34"/>
      <c r="I62" s="34"/>
      <c r="J62" s="34"/>
      <c r="K62" s="45" t="s">
        <v>120</v>
      </c>
      <c r="L62" s="35">
        <v>520</v>
      </c>
      <c r="M62" s="36">
        <v>0.23</v>
      </c>
      <c r="N62" s="46">
        <v>52</v>
      </c>
      <c r="O62" s="37">
        <v>38.936074328478199</v>
      </c>
      <c r="P62" s="38">
        <v>35.619323500277098</v>
      </c>
      <c r="Q62" s="12">
        <v>57</v>
      </c>
      <c r="W62" s="41">
        <f t="shared" si="0"/>
        <v>0</v>
      </c>
    </row>
    <row r="63" spans="1:23" ht="15.75" customHeight="1" x14ac:dyDescent="0.25">
      <c r="A63" s="32">
        <v>180</v>
      </c>
      <c r="B63" s="39">
        <v>0</v>
      </c>
      <c r="C63" s="39">
        <v>0</v>
      </c>
      <c r="D63" s="43">
        <v>13.512499999999999</v>
      </c>
      <c r="E63" s="43">
        <v>22.528051664642</v>
      </c>
      <c r="F63" s="43">
        <v>15.4833951113394</v>
      </c>
      <c r="G63" s="43">
        <v>13.405130178786999</v>
      </c>
      <c r="H63" s="43">
        <v>12.7506113198838</v>
      </c>
      <c r="I63" s="43">
        <v>14.7370746971334</v>
      </c>
      <c r="J63" s="43">
        <v>15.794962972412</v>
      </c>
      <c r="K63" s="42"/>
      <c r="L63" s="35">
        <v>540</v>
      </c>
      <c r="M63" s="36">
        <v>0.25</v>
      </c>
      <c r="N63" s="37"/>
      <c r="O63" s="37">
        <v>41.9227464944681</v>
      </c>
      <c r="P63" s="38">
        <v>38.752066575223999</v>
      </c>
      <c r="Q63" s="12">
        <v>58</v>
      </c>
      <c r="W63" s="41">
        <f t="shared" si="0"/>
        <v>0</v>
      </c>
    </row>
    <row r="64" spans="1:23" ht="15.75" customHeight="1" x14ac:dyDescent="0.25">
      <c r="A64" s="32">
        <v>181</v>
      </c>
      <c r="B64" s="39">
        <v>3</v>
      </c>
      <c r="C64" s="39">
        <v>30.1</v>
      </c>
      <c r="D64" s="34"/>
      <c r="E64" s="34"/>
      <c r="F64" s="34"/>
      <c r="G64" s="34"/>
      <c r="H64" s="34"/>
      <c r="I64" s="34"/>
      <c r="J64" s="34"/>
      <c r="K64" s="42"/>
      <c r="L64" s="35">
        <v>560</v>
      </c>
      <c r="M64" s="36">
        <v>0.27</v>
      </c>
      <c r="N64" s="37"/>
      <c r="O64" s="37">
        <v>15.811263436639001</v>
      </c>
      <c r="P64" s="38">
        <v>12.7866544263518</v>
      </c>
      <c r="Q64" s="12">
        <v>59</v>
      </c>
      <c r="W64" s="41">
        <f t="shared" si="0"/>
        <v>33.1</v>
      </c>
    </row>
    <row r="65" spans="1:23" ht="15.75" customHeight="1" x14ac:dyDescent="0.25">
      <c r="A65" s="32">
        <v>182</v>
      </c>
      <c r="B65" s="39">
        <v>0</v>
      </c>
      <c r="C65" s="39">
        <v>0</v>
      </c>
      <c r="D65" s="43">
        <v>25.9</v>
      </c>
      <c r="E65" s="43">
        <v>25.8512715040372</v>
      </c>
      <c r="F65" s="43">
        <v>15.963622389438401</v>
      </c>
      <c r="G65" s="43">
        <v>13.471671251938499</v>
      </c>
      <c r="H65" s="43">
        <v>12.6929893063155</v>
      </c>
      <c r="I65" s="43">
        <v>14.6901821273044</v>
      </c>
      <c r="J65" s="43">
        <v>15.643383532422501</v>
      </c>
      <c r="K65" s="42"/>
      <c r="L65" s="35">
        <v>580</v>
      </c>
      <c r="M65" s="36">
        <v>0.3</v>
      </c>
      <c r="N65" s="37"/>
      <c r="O65" s="37">
        <v>19.508316079616201</v>
      </c>
      <c r="P65" s="38">
        <v>16.6297779782861</v>
      </c>
      <c r="Q65" s="12">
        <v>60</v>
      </c>
      <c r="W65" s="41">
        <f t="shared" si="0"/>
        <v>0</v>
      </c>
    </row>
    <row r="66" spans="1:23" ht="15.75" customHeight="1" x14ac:dyDescent="0.25">
      <c r="A66" s="32">
        <v>183</v>
      </c>
      <c r="B66" s="39">
        <v>0</v>
      </c>
      <c r="C66" s="39">
        <v>0</v>
      </c>
      <c r="D66" s="34"/>
      <c r="E66" s="34"/>
      <c r="F66" s="34"/>
      <c r="G66" s="34"/>
      <c r="H66" s="34"/>
      <c r="I66" s="34"/>
      <c r="J66" s="34"/>
      <c r="K66" s="42"/>
      <c r="L66" s="35">
        <v>600</v>
      </c>
      <c r="M66" s="36">
        <v>0.33</v>
      </c>
      <c r="N66" s="37"/>
      <c r="O66" s="37">
        <v>22.841773597765801</v>
      </c>
      <c r="P66" s="38">
        <v>20.109306405392701</v>
      </c>
      <c r="Q66" s="12">
        <v>61</v>
      </c>
      <c r="W66" s="41">
        <f t="shared" si="0"/>
        <v>0</v>
      </c>
    </row>
    <row r="67" spans="1:23" ht="15.75" customHeight="1" x14ac:dyDescent="0.25">
      <c r="A67" s="32">
        <v>184</v>
      </c>
      <c r="B67" s="39">
        <v>0</v>
      </c>
      <c r="C67" s="39">
        <v>0</v>
      </c>
      <c r="D67" s="34"/>
      <c r="E67" s="34"/>
      <c r="F67" s="34"/>
      <c r="G67" s="34"/>
      <c r="H67" s="34"/>
      <c r="I67" s="34"/>
      <c r="J67" s="34"/>
      <c r="K67" s="42"/>
      <c r="L67" s="35">
        <v>620</v>
      </c>
      <c r="M67" s="36">
        <v>0.37</v>
      </c>
      <c r="N67" s="37"/>
      <c r="O67" s="37">
        <v>27.321686925987901</v>
      </c>
      <c r="P67" s="38">
        <v>24.735290642571702</v>
      </c>
      <c r="Q67" s="12">
        <v>62</v>
      </c>
      <c r="W67" s="41">
        <f t="shared" si="0"/>
        <v>0</v>
      </c>
    </row>
    <row r="68" spans="1:23" ht="15.75" customHeight="1" x14ac:dyDescent="0.25">
      <c r="A68" s="32">
        <v>185</v>
      </c>
      <c r="B68" s="39">
        <v>0</v>
      </c>
      <c r="C68" s="39">
        <v>0</v>
      </c>
      <c r="D68" s="34"/>
      <c r="E68" s="34"/>
      <c r="F68" s="34"/>
      <c r="G68" s="34"/>
      <c r="H68" s="34"/>
      <c r="I68" s="34"/>
      <c r="J68" s="34"/>
      <c r="K68" s="42"/>
      <c r="L68" s="35">
        <v>640</v>
      </c>
      <c r="M68" s="36">
        <v>0.41</v>
      </c>
      <c r="N68" s="37"/>
      <c r="O68" s="37">
        <v>33.082138864330901</v>
      </c>
      <c r="P68" s="38">
        <v>30.641813489871801</v>
      </c>
      <c r="Q68" s="12">
        <v>63</v>
      </c>
      <c r="W68" s="41">
        <f t="shared" si="0"/>
        <v>0</v>
      </c>
    </row>
    <row r="69" spans="1:23" ht="15.75" customHeight="1" x14ac:dyDescent="0.25">
      <c r="A69" s="32">
        <v>186</v>
      </c>
      <c r="B69" s="39">
        <v>0</v>
      </c>
      <c r="C69" s="39">
        <v>0</v>
      </c>
      <c r="D69" s="34"/>
      <c r="E69" s="34"/>
      <c r="F69" s="34"/>
      <c r="G69" s="34"/>
      <c r="H69" s="34"/>
      <c r="I69" s="34"/>
      <c r="J69" s="34"/>
      <c r="K69" s="45" t="s">
        <v>121</v>
      </c>
      <c r="L69" s="35">
        <v>660</v>
      </c>
      <c r="M69" s="36">
        <v>0.45</v>
      </c>
      <c r="N69" s="46">
        <v>78</v>
      </c>
      <c r="O69" s="37">
        <v>36.833426958642903</v>
      </c>
      <c r="P69" s="38">
        <v>34.539172493140804</v>
      </c>
      <c r="Q69" s="12">
        <v>64</v>
      </c>
      <c r="W69" s="41">
        <f t="shared" si="0"/>
        <v>0</v>
      </c>
    </row>
    <row r="70" spans="1:23" ht="15.75" customHeight="1" x14ac:dyDescent="0.25">
      <c r="A70" s="32">
        <v>187</v>
      </c>
      <c r="B70" s="39">
        <v>0</v>
      </c>
      <c r="C70" s="39">
        <v>0</v>
      </c>
      <c r="D70" s="43">
        <v>14.125</v>
      </c>
      <c r="E70" s="43">
        <v>23.058916535831798</v>
      </c>
      <c r="F70" s="43">
        <v>15.621675214266199</v>
      </c>
      <c r="G70" s="43">
        <v>13.5159878599737</v>
      </c>
      <c r="H70" s="43">
        <v>12.8396588125254</v>
      </c>
      <c r="I70" s="43">
        <v>14.597831582559101</v>
      </c>
      <c r="J70" s="43">
        <v>15.620155611694599</v>
      </c>
      <c r="K70" s="42"/>
      <c r="L70" s="35">
        <v>680</v>
      </c>
      <c r="M70" s="36">
        <v>0.5</v>
      </c>
      <c r="N70" s="37"/>
      <c r="O70" s="37">
        <v>39.335017322920201</v>
      </c>
      <c r="P70" s="38">
        <v>37.186833766375102</v>
      </c>
      <c r="Q70" s="12">
        <v>65</v>
      </c>
      <c r="W70" s="41">
        <f t="shared" si="0"/>
        <v>0</v>
      </c>
    </row>
    <row r="71" spans="1:23" ht="15.75" customHeight="1" x14ac:dyDescent="0.25">
      <c r="A71" s="32">
        <v>188</v>
      </c>
      <c r="B71" s="39">
        <v>7</v>
      </c>
      <c r="C71" s="39">
        <v>31.9</v>
      </c>
      <c r="D71" s="34"/>
      <c r="E71" s="34"/>
      <c r="F71" s="34"/>
      <c r="G71" s="34"/>
      <c r="H71" s="34"/>
      <c r="I71" s="34"/>
      <c r="J71" s="34"/>
      <c r="K71" s="42"/>
      <c r="L71" s="35">
        <v>700</v>
      </c>
      <c r="M71" s="36">
        <v>0.55000000000000004</v>
      </c>
      <c r="N71" s="37"/>
      <c r="O71" s="37">
        <v>8.2626161178251305</v>
      </c>
      <c r="P71" s="38">
        <v>6.2605034702370199</v>
      </c>
      <c r="Q71" s="12">
        <v>66</v>
      </c>
      <c r="W71" s="41">
        <f t="shared" si="0"/>
        <v>38.9</v>
      </c>
    </row>
    <row r="72" spans="1:23" ht="15.75" customHeight="1" x14ac:dyDescent="0.25">
      <c r="A72" s="32">
        <v>189</v>
      </c>
      <c r="B72" s="39">
        <v>0</v>
      </c>
      <c r="C72" s="39">
        <v>0</v>
      </c>
      <c r="D72" s="43">
        <v>22.625</v>
      </c>
      <c r="E72" s="43">
        <v>25.3570023607511</v>
      </c>
      <c r="F72" s="43">
        <v>15.9377927974479</v>
      </c>
      <c r="G72" s="43">
        <v>13.6054724647662</v>
      </c>
      <c r="H72" s="43">
        <v>12.570539390097</v>
      </c>
      <c r="I72" s="43">
        <v>14.513528937102301</v>
      </c>
      <c r="J72" s="43">
        <v>15.394059060906001</v>
      </c>
      <c r="K72" s="42"/>
      <c r="L72" s="35">
        <v>720</v>
      </c>
      <c r="M72" s="36">
        <v>0.59</v>
      </c>
      <c r="N72" s="37"/>
      <c r="O72" s="37">
        <v>13.2941330324813</v>
      </c>
      <c r="P72" s="38">
        <v>11.438091293850199</v>
      </c>
      <c r="Q72" s="12">
        <v>67</v>
      </c>
      <c r="W72" s="41">
        <f t="shared" si="0"/>
        <v>0</v>
      </c>
    </row>
    <row r="73" spans="1:23" ht="15.75" customHeight="1" x14ac:dyDescent="0.25">
      <c r="A73" s="32">
        <v>190</v>
      </c>
      <c r="B73" s="39">
        <v>0</v>
      </c>
      <c r="C73" s="39">
        <v>0</v>
      </c>
      <c r="D73" s="34"/>
      <c r="E73" s="34"/>
      <c r="F73" s="34"/>
      <c r="G73" s="34"/>
      <c r="H73" s="34"/>
      <c r="I73" s="34"/>
      <c r="J73" s="34"/>
      <c r="K73" s="42"/>
      <c r="L73" s="35">
        <v>740</v>
      </c>
      <c r="M73" s="36">
        <v>0.63</v>
      </c>
      <c r="N73" s="37"/>
      <c r="O73" s="37">
        <v>20.055507972720498</v>
      </c>
      <c r="P73" s="38">
        <v>18.3455371430464</v>
      </c>
      <c r="Q73" s="12">
        <v>68</v>
      </c>
      <c r="W73" s="41">
        <f t="shared" si="0"/>
        <v>0</v>
      </c>
    </row>
    <row r="74" spans="1:23" ht="15.75" customHeight="1" x14ac:dyDescent="0.25">
      <c r="A74" s="32">
        <v>191</v>
      </c>
      <c r="B74" s="39">
        <v>0</v>
      </c>
      <c r="C74" s="39">
        <v>0</v>
      </c>
      <c r="D74" s="34"/>
      <c r="E74" s="34"/>
      <c r="F74" s="34"/>
      <c r="G74" s="34"/>
      <c r="H74" s="34"/>
      <c r="I74" s="34"/>
      <c r="J74" s="34"/>
      <c r="K74" s="42"/>
      <c r="L74" s="35">
        <v>760</v>
      </c>
      <c r="M74" s="36">
        <v>0.67</v>
      </c>
      <c r="N74" s="37"/>
      <c r="O74" s="37">
        <v>26.391837243256202</v>
      </c>
      <c r="P74" s="38">
        <v>24.7857719206289</v>
      </c>
      <c r="Q74" s="12">
        <v>69</v>
      </c>
      <c r="W74" s="41">
        <f t="shared" si="0"/>
        <v>0</v>
      </c>
    </row>
    <row r="75" spans="1:23" ht="15.75" customHeight="1" x14ac:dyDescent="0.25">
      <c r="A75" s="32">
        <v>192</v>
      </c>
      <c r="B75" s="39">
        <v>0</v>
      </c>
      <c r="C75" s="39">
        <v>0</v>
      </c>
      <c r="D75" s="43">
        <v>12.85</v>
      </c>
      <c r="E75" s="43">
        <v>22.756383551286</v>
      </c>
      <c r="F75" s="43">
        <v>15.618450827839499</v>
      </c>
      <c r="G75" s="43">
        <v>13.800843870135401</v>
      </c>
      <c r="H75" s="43">
        <v>12.6376921493497</v>
      </c>
      <c r="I75" s="43">
        <v>14.465595343542001</v>
      </c>
      <c r="J75" s="43">
        <v>15.5620770100301</v>
      </c>
      <c r="K75" s="45" t="s">
        <v>122</v>
      </c>
      <c r="L75" s="35">
        <v>780</v>
      </c>
      <c r="M75" s="36">
        <v>0.71</v>
      </c>
      <c r="N75" s="46">
        <v>116</v>
      </c>
      <c r="O75" s="37">
        <v>32.639243518147097</v>
      </c>
      <c r="P75" s="38">
        <v>31.1370837025665</v>
      </c>
      <c r="Q75" s="12">
        <v>70</v>
      </c>
      <c r="W75" s="41">
        <f t="shared" si="0"/>
        <v>0</v>
      </c>
    </row>
    <row r="76" spans="1:23" ht="15.75" customHeight="1" x14ac:dyDescent="0.25">
      <c r="A76" s="32">
        <v>193</v>
      </c>
      <c r="B76" s="39">
        <v>15</v>
      </c>
      <c r="C76" s="39">
        <v>0</v>
      </c>
      <c r="D76" s="34"/>
      <c r="E76" s="34"/>
      <c r="F76" s="34"/>
      <c r="G76" s="34"/>
      <c r="H76" s="34"/>
      <c r="I76" s="34"/>
      <c r="J76" s="34"/>
      <c r="K76" s="42"/>
      <c r="L76" s="35">
        <v>800</v>
      </c>
      <c r="M76" s="36">
        <v>0.75</v>
      </c>
      <c r="N76" s="37"/>
      <c r="O76" s="37">
        <v>26.451443711552201</v>
      </c>
      <c r="P76" s="38">
        <v>25.0531894030185</v>
      </c>
      <c r="Q76" s="12">
        <v>71</v>
      </c>
      <c r="W76" s="41">
        <f t="shared" si="0"/>
        <v>15</v>
      </c>
    </row>
    <row r="77" spans="1:23" ht="15.75" customHeight="1" x14ac:dyDescent="0.25">
      <c r="A77" s="32">
        <v>194</v>
      </c>
      <c r="B77" s="39">
        <v>0</v>
      </c>
      <c r="C77" s="39">
        <v>0</v>
      </c>
      <c r="D77" s="34"/>
      <c r="E77" s="34"/>
      <c r="F77" s="34"/>
      <c r="G77" s="34"/>
      <c r="H77" s="34"/>
      <c r="I77" s="34"/>
      <c r="J77" s="34"/>
      <c r="K77" s="42"/>
      <c r="L77" s="35">
        <v>820</v>
      </c>
      <c r="M77" s="36">
        <v>0.76</v>
      </c>
      <c r="N77" s="37"/>
      <c r="O77" s="37">
        <v>32.583621223792697</v>
      </c>
      <c r="P77" s="38">
        <v>31.289272422305601</v>
      </c>
      <c r="Q77" s="12">
        <v>72</v>
      </c>
      <c r="W77" s="41">
        <f t="shared" si="0"/>
        <v>0</v>
      </c>
    </row>
    <row r="78" spans="1:23" ht="15.75" customHeight="1" x14ac:dyDescent="0.25">
      <c r="A78" s="32">
        <v>195</v>
      </c>
      <c r="B78" s="39">
        <v>0</v>
      </c>
      <c r="C78" s="39">
        <v>30.1</v>
      </c>
      <c r="D78" s="34"/>
      <c r="E78" s="34"/>
      <c r="F78" s="34"/>
      <c r="G78" s="34"/>
      <c r="H78" s="34"/>
      <c r="I78" s="34"/>
      <c r="J78" s="34"/>
      <c r="K78" s="42"/>
      <c r="L78" s="35">
        <v>840</v>
      </c>
      <c r="M78" s="36">
        <v>0.78</v>
      </c>
      <c r="N78" s="37"/>
      <c r="O78" s="37">
        <v>8.7078691277714704</v>
      </c>
      <c r="P78" s="38">
        <v>7.5174258333312203</v>
      </c>
      <c r="Q78" s="12">
        <v>73</v>
      </c>
      <c r="W78" s="41">
        <f t="shared" si="0"/>
        <v>30.1</v>
      </c>
    </row>
    <row r="79" spans="1:23" ht="15.75" customHeight="1" x14ac:dyDescent="0.25">
      <c r="A79" s="32">
        <v>196</v>
      </c>
      <c r="B79" s="39">
        <v>2</v>
      </c>
      <c r="C79" s="39">
        <v>0</v>
      </c>
      <c r="D79" s="43">
        <v>26.262499999999999</v>
      </c>
      <c r="E79" s="43">
        <v>25.6152349406951</v>
      </c>
      <c r="F79" s="43">
        <v>15.9500713691531</v>
      </c>
      <c r="G79" s="43">
        <v>13.568565064190199</v>
      </c>
      <c r="H79" s="43">
        <v>12.725572471872599</v>
      </c>
      <c r="I79" s="43">
        <v>14.357792761075</v>
      </c>
      <c r="J79" s="43">
        <v>15.4739163052844</v>
      </c>
      <c r="K79" s="45" t="s">
        <v>123</v>
      </c>
      <c r="L79" s="35">
        <v>860</v>
      </c>
      <c r="M79" s="36">
        <v>0.8</v>
      </c>
      <c r="N79" s="46">
        <v>145</v>
      </c>
      <c r="O79" s="37">
        <v>15.428471010706</v>
      </c>
      <c r="P79" s="38">
        <v>14.3419332233126</v>
      </c>
      <c r="Q79" s="12">
        <v>74</v>
      </c>
      <c r="W79" s="41">
        <f t="shared" si="0"/>
        <v>2</v>
      </c>
    </row>
    <row r="80" spans="1:23" ht="15.75" customHeight="1" x14ac:dyDescent="0.25">
      <c r="A80" s="32">
        <v>197</v>
      </c>
      <c r="B80" s="39">
        <v>0</v>
      </c>
      <c r="C80" s="39">
        <v>0</v>
      </c>
      <c r="D80" s="34"/>
      <c r="E80" s="34"/>
      <c r="F80" s="34"/>
      <c r="G80" s="34"/>
      <c r="H80" s="34"/>
      <c r="I80" s="34"/>
      <c r="J80" s="34"/>
      <c r="K80" s="42"/>
      <c r="L80" s="35">
        <v>880</v>
      </c>
      <c r="M80" s="36">
        <v>0.81</v>
      </c>
      <c r="N80" s="37"/>
      <c r="O80" s="37">
        <v>22.155656664392598</v>
      </c>
      <c r="P80" s="38">
        <v>21.173024384045899</v>
      </c>
      <c r="Q80" s="12">
        <v>75</v>
      </c>
      <c r="W80" s="41">
        <f t="shared" si="0"/>
        <v>0</v>
      </c>
    </row>
    <row r="81" spans="1:23" ht="15.75" customHeight="1" x14ac:dyDescent="0.25">
      <c r="A81" s="32">
        <v>198</v>
      </c>
      <c r="B81" s="39">
        <v>0</v>
      </c>
      <c r="C81" s="39">
        <v>0</v>
      </c>
      <c r="D81" s="34"/>
      <c r="E81" s="34"/>
      <c r="F81" s="34"/>
      <c r="G81" s="34"/>
      <c r="H81" s="34"/>
      <c r="I81" s="34"/>
      <c r="J81" s="34"/>
      <c r="K81" s="42"/>
      <c r="L81" s="35">
        <v>900</v>
      </c>
      <c r="M81" s="36">
        <v>0.83</v>
      </c>
      <c r="N81" s="37"/>
      <c r="O81" s="37">
        <v>29.8089974694463</v>
      </c>
      <c r="P81" s="38">
        <v>28.930270696146302</v>
      </c>
      <c r="Q81" s="12">
        <v>76</v>
      </c>
      <c r="W81" s="41">
        <f t="shared" si="0"/>
        <v>0</v>
      </c>
    </row>
    <row r="82" spans="1:23" ht="15.75" customHeight="1" x14ac:dyDescent="0.25">
      <c r="A82" s="32">
        <v>199</v>
      </c>
      <c r="B82" s="39">
        <v>0</v>
      </c>
      <c r="C82" s="39">
        <v>0</v>
      </c>
      <c r="D82" s="43">
        <v>10.7875</v>
      </c>
      <c r="E82" s="43">
        <v>22.512269259582698</v>
      </c>
      <c r="F82" s="43">
        <v>16.023620247374499</v>
      </c>
      <c r="G82" s="43">
        <v>13.834201774042199</v>
      </c>
      <c r="H82" s="43">
        <v>13.092926315747199</v>
      </c>
      <c r="I82" s="43">
        <v>14.7503048498253</v>
      </c>
      <c r="J82" s="43">
        <v>15.537297870959801</v>
      </c>
      <c r="K82" s="42"/>
      <c r="L82" s="35">
        <v>910</v>
      </c>
      <c r="M82" s="36">
        <v>0.84</v>
      </c>
      <c r="N82" s="37"/>
      <c r="O82" s="37">
        <v>37.610325670740202</v>
      </c>
      <c r="P82" s="38">
        <v>36.783551650963702</v>
      </c>
      <c r="Q82" s="12">
        <v>77</v>
      </c>
      <c r="W82" s="41">
        <f t="shared" si="0"/>
        <v>0</v>
      </c>
    </row>
    <row r="83" spans="1:23" ht="15.75" customHeight="1" x14ac:dyDescent="0.25">
      <c r="A83" s="32">
        <v>200</v>
      </c>
      <c r="B83" s="39">
        <v>0</v>
      </c>
      <c r="C83" s="39">
        <v>35</v>
      </c>
      <c r="D83" s="34"/>
      <c r="E83" s="34"/>
      <c r="F83" s="34"/>
      <c r="G83" s="34"/>
      <c r="H83" s="34"/>
      <c r="I83" s="34"/>
      <c r="J83" s="34"/>
      <c r="K83" s="45" t="s">
        <v>124</v>
      </c>
      <c r="L83" s="35">
        <v>920</v>
      </c>
      <c r="M83" s="36">
        <v>0.69</v>
      </c>
      <c r="N83" s="46">
        <v>176</v>
      </c>
      <c r="O83" s="37">
        <v>9.9447730584355298</v>
      </c>
      <c r="P83" s="38">
        <v>9.1699517921823599</v>
      </c>
      <c r="Q83" s="12">
        <v>78</v>
      </c>
      <c r="W83" s="41">
        <f t="shared" si="0"/>
        <v>35</v>
      </c>
    </row>
    <row r="84" spans="1:23" ht="15.75" customHeight="1" x14ac:dyDescent="0.25">
      <c r="A84" s="32">
        <v>201</v>
      </c>
      <c r="B84" s="39">
        <v>1.5</v>
      </c>
      <c r="C84" s="39">
        <v>0</v>
      </c>
      <c r="D84" s="43">
        <v>26.725000000000001</v>
      </c>
      <c r="E84" s="43">
        <v>24.763125884759599</v>
      </c>
      <c r="F84" s="43">
        <v>15.7458148314692</v>
      </c>
      <c r="G84" s="43">
        <v>13.5515361090926</v>
      </c>
      <c r="H84" s="43">
        <v>12.686173940034401</v>
      </c>
      <c r="I84" s="43">
        <v>14.517612371459901</v>
      </c>
      <c r="J84" s="43">
        <v>15.209154726833001</v>
      </c>
      <c r="K84" s="42"/>
      <c r="L84" s="35">
        <v>930</v>
      </c>
      <c r="M84" s="36">
        <v>0.85</v>
      </c>
      <c r="N84" s="37"/>
      <c r="O84" s="37">
        <v>15.8622739739629</v>
      </c>
      <c r="P84" s="38">
        <v>15.1394054612331</v>
      </c>
      <c r="Q84" s="12">
        <v>79</v>
      </c>
      <c r="W84" s="41">
        <f t="shared" si="0"/>
        <v>1.5</v>
      </c>
    </row>
    <row r="85" spans="1:23" ht="15.75" customHeight="1" x14ac:dyDescent="0.25">
      <c r="A85" s="32">
        <v>202</v>
      </c>
      <c r="B85" s="39">
        <v>0</v>
      </c>
      <c r="C85" s="39">
        <v>0</v>
      </c>
      <c r="D85" s="34"/>
      <c r="E85" s="34"/>
      <c r="F85" s="34"/>
      <c r="G85" s="34"/>
      <c r="H85" s="34"/>
      <c r="I85" s="34"/>
      <c r="J85" s="34"/>
      <c r="K85" s="45" t="s">
        <v>125</v>
      </c>
      <c r="L85" s="35">
        <v>940</v>
      </c>
      <c r="M85" s="36">
        <v>0.86</v>
      </c>
      <c r="N85" s="46">
        <v>190</v>
      </c>
      <c r="O85" s="37">
        <v>24.2118741936894</v>
      </c>
      <c r="P85" s="38">
        <v>23.540958434482999</v>
      </c>
      <c r="Q85" s="12">
        <v>80</v>
      </c>
      <c r="W85" s="41">
        <f t="shared" si="0"/>
        <v>0</v>
      </c>
    </row>
    <row r="86" spans="1:23" ht="15.75" customHeight="1" x14ac:dyDescent="0.25">
      <c r="A86" s="32">
        <v>203</v>
      </c>
      <c r="B86" s="39">
        <v>0</v>
      </c>
      <c r="C86" s="39">
        <v>0</v>
      </c>
      <c r="D86" s="34"/>
      <c r="E86" s="34"/>
      <c r="F86" s="34"/>
      <c r="G86" s="34"/>
      <c r="H86" s="34"/>
      <c r="I86" s="34"/>
      <c r="J86" s="34"/>
      <c r="K86" s="42"/>
      <c r="L86" s="35">
        <v>950</v>
      </c>
      <c r="M86" s="36">
        <v>0.85</v>
      </c>
      <c r="N86" s="37"/>
      <c r="O86" s="37">
        <v>33.183795519373</v>
      </c>
      <c r="P86" s="38">
        <v>32.56483251369</v>
      </c>
      <c r="Q86" s="12">
        <v>81</v>
      </c>
      <c r="W86" s="41">
        <f t="shared" si="0"/>
        <v>0</v>
      </c>
    </row>
    <row r="87" spans="1:23" ht="15.75" customHeight="1" x14ac:dyDescent="0.25">
      <c r="A87" s="32">
        <v>204</v>
      </c>
      <c r="B87" s="39">
        <v>0</v>
      </c>
      <c r="C87" s="39">
        <v>0</v>
      </c>
      <c r="D87" s="34"/>
      <c r="E87" s="34"/>
      <c r="F87" s="34"/>
      <c r="G87" s="34"/>
      <c r="H87" s="34"/>
      <c r="I87" s="34"/>
      <c r="J87" s="34"/>
      <c r="K87" s="42"/>
      <c r="L87" s="35">
        <v>955</v>
      </c>
      <c r="M87" s="36">
        <v>0.85</v>
      </c>
      <c r="N87" s="37"/>
      <c r="O87" s="37">
        <v>42.949567858240201</v>
      </c>
      <c r="P87" s="38">
        <v>42.356581229318898</v>
      </c>
      <c r="Q87" s="12">
        <v>82</v>
      </c>
      <c r="W87" s="41">
        <f t="shared" si="0"/>
        <v>0</v>
      </c>
    </row>
    <row r="88" spans="1:23" ht="15.75" customHeight="1" x14ac:dyDescent="0.25">
      <c r="A88" s="32">
        <v>205</v>
      </c>
      <c r="B88" s="39">
        <v>0</v>
      </c>
      <c r="C88" s="39">
        <v>0</v>
      </c>
      <c r="D88" s="43">
        <v>11.675000000000001</v>
      </c>
      <c r="E88" s="43">
        <v>20.814887723500998</v>
      </c>
      <c r="F88" s="43">
        <v>15.1935738894107</v>
      </c>
      <c r="G88" s="43">
        <v>13.5188019273617</v>
      </c>
      <c r="H88" s="43">
        <v>12.9227051866332</v>
      </c>
      <c r="I88" s="43">
        <v>14.6303757527096</v>
      </c>
      <c r="J88" s="43">
        <v>15.301787886916999</v>
      </c>
      <c r="K88" s="42"/>
      <c r="L88" s="35">
        <v>960</v>
      </c>
      <c r="M88" s="36">
        <v>0.85</v>
      </c>
      <c r="N88" s="37"/>
      <c r="O88" s="37">
        <v>51.728139879724601</v>
      </c>
      <c r="P88" s="38">
        <v>51.161129627565003</v>
      </c>
      <c r="Q88" s="12">
        <v>83</v>
      </c>
      <c r="W88" s="41">
        <f t="shared" si="0"/>
        <v>0</v>
      </c>
    </row>
    <row r="89" spans="1:23" ht="15.75" customHeight="1" x14ac:dyDescent="0.25">
      <c r="A89" s="32">
        <v>206</v>
      </c>
      <c r="B89" s="39">
        <v>0</v>
      </c>
      <c r="C89" s="39">
        <v>40.1</v>
      </c>
      <c r="D89" s="34"/>
      <c r="E89" s="34"/>
      <c r="F89" s="34"/>
      <c r="G89" s="34"/>
      <c r="H89" s="34"/>
      <c r="I89" s="34"/>
      <c r="J89" s="34"/>
      <c r="K89" s="45" t="s">
        <v>126</v>
      </c>
      <c r="L89" s="35">
        <v>965</v>
      </c>
      <c r="M89" s="36">
        <v>0.81</v>
      </c>
      <c r="N89" s="46">
        <v>215</v>
      </c>
      <c r="O89" s="37">
        <v>21.351224943423201</v>
      </c>
      <c r="P89" s="38">
        <v>20.810191068025301</v>
      </c>
      <c r="Q89" s="12">
        <v>84</v>
      </c>
      <c r="W89" s="41">
        <f t="shared" si="0"/>
        <v>40.1</v>
      </c>
    </row>
    <row r="90" spans="1:23" ht="15.75" customHeight="1" x14ac:dyDescent="0.25">
      <c r="A90" s="32">
        <v>207</v>
      </c>
      <c r="B90" s="39">
        <v>0</v>
      </c>
      <c r="C90" s="39">
        <v>0</v>
      </c>
      <c r="D90" s="43">
        <v>25.75</v>
      </c>
      <c r="E90" s="43">
        <v>24.0526801617447</v>
      </c>
      <c r="F90" s="43">
        <v>15.0520337756223</v>
      </c>
      <c r="G90" s="43">
        <v>13.5609546859604</v>
      </c>
      <c r="H90" s="43">
        <v>12.974943038332301</v>
      </c>
      <c r="I90" s="43">
        <v>14.778289768432399</v>
      </c>
      <c r="J90" s="43">
        <v>15.752000870801201</v>
      </c>
      <c r="K90" s="42"/>
      <c r="L90" s="35">
        <v>970</v>
      </c>
      <c r="M90" s="36">
        <v>0.88</v>
      </c>
      <c r="N90" s="37"/>
      <c r="O90" s="37">
        <v>27.964409132265999</v>
      </c>
      <c r="P90" s="38">
        <v>27.4493516336297</v>
      </c>
      <c r="Q90" s="12">
        <v>85</v>
      </c>
      <c r="W90" s="41">
        <f t="shared" si="0"/>
        <v>0</v>
      </c>
    </row>
    <row r="91" spans="1:23" ht="15.75" customHeight="1" x14ac:dyDescent="0.25">
      <c r="A91" s="32">
        <v>208</v>
      </c>
      <c r="B91" s="39">
        <v>0</v>
      </c>
      <c r="C91" s="39">
        <v>0</v>
      </c>
      <c r="D91" s="34"/>
      <c r="E91" s="34"/>
      <c r="F91" s="34"/>
      <c r="G91" s="34"/>
      <c r="H91" s="34"/>
      <c r="I91" s="34"/>
      <c r="J91" s="34"/>
      <c r="K91" s="42"/>
      <c r="L91" s="35">
        <v>975</v>
      </c>
      <c r="M91" s="36">
        <v>0.89</v>
      </c>
      <c r="N91" s="37"/>
      <c r="O91" s="37">
        <v>35.0613059675931</v>
      </c>
      <c r="P91" s="38">
        <v>34.572224845718601</v>
      </c>
      <c r="Q91" s="12">
        <v>86</v>
      </c>
      <c r="W91" s="41">
        <f t="shared" si="0"/>
        <v>0</v>
      </c>
    </row>
    <row r="92" spans="1:23" ht="15.75" customHeight="1" x14ac:dyDescent="0.25">
      <c r="A92" s="32">
        <v>209</v>
      </c>
      <c r="B92" s="39">
        <v>0</v>
      </c>
      <c r="C92" s="39">
        <v>0</v>
      </c>
      <c r="D92" s="43">
        <v>15.2125</v>
      </c>
      <c r="E92" s="43">
        <v>22.3428915303714</v>
      </c>
      <c r="F92" s="43">
        <v>14.941614864260099</v>
      </c>
      <c r="G92" s="43">
        <v>13.3939516783229</v>
      </c>
      <c r="H92" s="43">
        <v>13.0355547797994</v>
      </c>
      <c r="I92" s="43">
        <v>14.4124582020508</v>
      </c>
      <c r="J92" s="43">
        <v>15.623685243934</v>
      </c>
      <c r="K92" s="45" t="s">
        <v>127</v>
      </c>
      <c r="L92" s="35">
        <v>980</v>
      </c>
      <c r="M92" s="36">
        <v>0.88</v>
      </c>
      <c r="N92" s="46">
        <v>242</v>
      </c>
      <c r="O92" s="37">
        <v>43.568567594790402</v>
      </c>
      <c r="P92" s="38">
        <v>43.105462849677501</v>
      </c>
      <c r="Q92" s="12">
        <v>87</v>
      </c>
      <c r="W92" s="41">
        <f t="shared" si="0"/>
        <v>0</v>
      </c>
    </row>
    <row r="93" spans="1:23" ht="15.75" customHeight="1" x14ac:dyDescent="0.25">
      <c r="A93" s="32">
        <v>210</v>
      </c>
      <c r="B93" s="39">
        <v>0</v>
      </c>
      <c r="C93" s="39">
        <v>35.1</v>
      </c>
      <c r="D93" s="34"/>
      <c r="E93" s="34"/>
      <c r="F93" s="34"/>
      <c r="G93" s="34"/>
      <c r="H93" s="34"/>
      <c r="I93" s="34"/>
      <c r="J93" s="34"/>
      <c r="K93" s="42"/>
      <c r="L93" s="35">
        <v>985</v>
      </c>
      <c r="M93" s="36">
        <v>0.85</v>
      </c>
      <c r="N93" s="37"/>
      <c r="O93" s="37">
        <v>16.829993452334399</v>
      </c>
      <c r="P93" s="38">
        <v>16.3928650839832</v>
      </c>
      <c r="Q93" s="12">
        <v>88</v>
      </c>
      <c r="W93" s="41">
        <f t="shared" si="0"/>
        <v>35.1</v>
      </c>
    </row>
    <row r="94" spans="1:23" ht="15.75" customHeight="1" x14ac:dyDescent="0.25">
      <c r="A94" s="32">
        <v>211</v>
      </c>
      <c r="B94" s="39">
        <v>0</v>
      </c>
      <c r="C94" s="39">
        <v>0</v>
      </c>
      <c r="D94" s="34"/>
      <c r="E94" s="34"/>
      <c r="F94" s="34"/>
      <c r="G94" s="34"/>
      <c r="H94" s="34"/>
      <c r="I94" s="34"/>
      <c r="J94" s="34"/>
      <c r="K94" s="42"/>
      <c r="L94" s="35">
        <v>990</v>
      </c>
      <c r="M94" s="36">
        <v>0.9</v>
      </c>
      <c r="N94" s="37"/>
      <c r="O94" s="37">
        <v>24.925553190493499</v>
      </c>
      <c r="P94" s="38">
        <v>24.5144011989041</v>
      </c>
      <c r="Q94" s="12">
        <v>89</v>
      </c>
      <c r="W94" s="41">
        <f t="shared" si="0"/>
        <v>0</v>
      </c>
    </row>
    <row r="95" spans="1:23" ht="15.75" customHeight="1" x14ac:dyDescent="0.25">
      <c r="A95" s="32">
        <v>212</v>
      </c>
      <c r="B95" s="39">
        <v>0</v>
      </c>
      <c r="C95" s="39">
        <v>0</v>
      </c>
      <c r="D95" s="34"/>
      <c r="E95" s="34"/>
      <c r="F95" s="34"/>
      <c r="G95" s="34"/>
      <c r="H95" s="34"/>
      <c r="I95" s="34"/>
      <c r="J95" s="34"/>
      <c r="K95" s="42"/>
      <c r="L95" s="35">
        <v>995</v>
      </c>
      <c r="M95" s="36">
        <v>0.9</v>
      </c>
      <c r="N95" s="37"/>
      <c r="O95" s="37">
        <v>32.185326093935899</v>
      </c>
      <c r="P95" s="38">
        <v>31.800150479108101</v>
      </c>
      <c r="Q95" s="12">
        <v>90</v>
      </c>
      <c r="W95" s="41">
        <f t="shared" si="0"/>
        <v>0</v>
      </c>
    </row>
    <row r="96" spans="1:23" ht="15.75" customHeight="1" x14ac:dyDescent="0.25">
      <c r="A96" s="32">
        <v>213</v>
      </c>
      <c r="B96" s="39">
        <v>0</v>
      </c>
      <c r="C96" s="39">
        <v>0</v>
      </c>
      <c r="D96" s="34"/>
      <c r="E96" s="34"/>
      <c r="F96" s="34"/>
      <c r="G96" s="34"/>
      <c r="H96" s="34"/>
      <c r="I96" s="34"/>
      <c r="J96" s="34"/>
      <c r="K96" s="45" t="s">
        <v>128</v>
      </c>
      <c r="L96" s="35">
        <v>1000</v>
      </c>
      <c r="M96" s="36">
        <v>0.86</v>
      </c>
      <c r="N96" s="46">
        <v>274</v>
      </c>
      <c r="O96" s="37">
        <v>38.610459730410497</v>
      </c>
      <c r="P96" s="38">
        <v>38.2512604923444</v>
      </c>
      <c r="Q96" s="12">
        <v>91</v>
      </c>
      <c r="W96" s="41">
        <f t="shared" si="0"/>
        <v>0</v>
      </c>
    </row>
    <row r="97" spans="1:23" ht="15.75" customHeight="1" x14ac:dyDescent="0.25">
      <c r="A97" s="32">
        <v>214</v>
      </c>
      <c r="B97" s="39">
        <v>0</v>
      </c>
      <c r="C97" s="39">
        <v>0</v>
      </c>
      <c r="D97" s="43">
        <v>14.6875</v>
      </c>
      <c r="E97" s="43">
        <v>22.359028393451499</v>
      </c>
      <c r="F97" s="43">
        <v>14.5393273758591</v>
      </c>
      <c r="G97" s="43">
        <v>13.5481457579557</v>
      </c>
      <c r="H97" s="43">
        <v>12.817844298886801</v>
      </c>
      <c r="I97" s="43">
        <v>14.4691015011222</v>
      </c>
      <c r="J97" s="43">
        <v>15.281179818209999</v>
      </c>
      <c r="K97" s="42"/>
      <c r="L97" s="35">
        <v>1005</v>
      </c>
      <c r="M97" s="36">
        <v>0.9</v>
      </c>
      <c r="N97" s="37"/>
      <c r="O97" s="37">
        <v>43.777061002993499</v>
      </c>
      <c r="P97" s="38">
        <v>43.443838141689099</v>
      </c>
      <c r="Q97" s="12">
        <v>92</v>
      </c>
      <c r="W97" s="41">
        <f t="shared" si="0"/>
        <v>0</v>
      </c>
    </row>
    <row r="98" spans="1:23" ht="15.75" customHeight="1" x14ac:dyDescent="0.25">
      <c r="A98" s="32">
        <v>215</v>
      </c>
      <c r="B98" s="39">
        <v>19</v>
      </c>
      <c r="C98" s="39">
        <v>23.1</v>
      </c>
      <c r="D98" s="34"/>
      <c r="E98" s="34"/>
      <c r="F98" s="34"/>
      <c r="G98" s="34"/>
      <c r="H98" s="34"/>
      <c r="I98" s="34"/>
      <c r="J98" s="34"/>
      <c r="K98" s="42"/>
      <c r="L98" s="35">
        <v>1010</v>
      </c>
      <c r="M98" s="36">
        <v>0.9</v>
      </c>
      <c r="N98" s="37"/>
      <c r="O98" s="37">
        <v>8.7626611464261508</v>
      </c>
      <c r="P98" s="38">
        <v>8.4554146618834292</v>
      </c>
      <c r="Q98" s="12">
        <v>93</v>
      </c>
      <c r="W98" s="41">
        <f t="shared" si="0"/>
        <v>42.1</v>
      </c>
    </row>
    <row r="99" spans="1:23" ht="15.75" customHeight="1" x14ac:dyDescent="0.25">
      <c r="A99" s="32">
        <v>216</v>
      </c>
      <c r="B99" s="39">
        <v>0</v>
      </c>
      <c r="C99" s="39">
        <v>0</v>
      </c>
      <c r="D99" s="34"/>
      <c r="E99" s="34"/>
      <c r="F99" s="34"/>
      <c r="G99" s="34"/>
      <c r="H99" s="34"/>
      <c r="I99" s="34"/>
      <c r="J99" s="34"/>
      <c r="K99" s="45" t="s">
        <v>128</v>
      </c>
      <c r="L99" s="35">
        <v>1015</v>
      </c>
      <c r="M99" s="36">
        <v>0.9</v>
      </c>
      <c r="N99" s="46">
        <v>276</v>
      </c>
      <c r="O99" s="37">
        <v>14.8893471052885</v>
      </c>
      <c r="P99" s="38">
        <v>14.6080769975074</v>
      </c>
      <c r="Q99" s="12">
        <v>94</v>
      </c>
      <c r="W99" s="41">
        <f t="shared" si="0"/>
        <v>0</v>
      </c>
    </row>
    <row r="100" spans="1:23" ht="15.75" customHeight="1" x14ac:dyDescent="0.25">
      <c r="A100" s="32">
        <v>217</v>
      </c>
      <c r="B100" s="39">
        <v>0</v>
      </c>
      <c r="C100" s="39">
        <v>0</v>
      </c>
      <c r="D100" s="34"/>
      <c r="E100" s="34"/>
      <c r="F100" s="34"/>
      <c r="G100" s="34"/>
      <c r="H100" s="34"/>
      <c r="I100" s="34"/>
      <c r="J100" s="34"/>
      <c r="K100" s="42"/>
      <c r="L100" s="35">
        <v>1020</v>
      </c>
      <c r="M100" s="36">
        <v>0.8</v>
      </c>
      <c r="N100" s="37"/>
      <c r="O100" s="37">
        <v>21.856416715884201</v>
      </c>
      <c r="P100" s="38">
        <v>21.601122984864801</v>
      </c>
      <c r="Q100" s="12">
        <v>95</v>
      </c>
      <c r="W100" s="41">
        <f t="shared" si="0"/>
        <v>0</v>
      </c>
    </row>
    <row r="101" spans="1:23" ht="15.75" customHeight="1" x14ac:dyDescent="0.25">
      <c r="A101" s="32">
        <v>218</v>
      </c>
      <c r="B101" s="39">
        <v>0</v>
      </c>
      <c r="C101" s="39">
        <v>0</v>
      </c>
      <c r="D101" s="34"/>
      <c r="E101" s="34"/>
      <c r="F101" s="34"/>
      <c r="G101" s="34"/>
      <c r="H101" s="34"/>
      <c r="I101" s="34"/>
      <c r="J101" s="34"/>
      <c r="K101" s="42"/>
      <c r="L101" s="35">
        <v>1025</v>
      </c>
      <c r="M101" s="36">
        <v>0.9</v>
      </c>
      <c r="N101" s="37"/>
      <c r="O101" s="37">
        <v>28.367858625674199</v>
      </c>
      <c r="P101" s="38">
        <v>28.138541271416599</v>
      </c>
      <c r="Q101" s="12">
        <v>96</v>
      </c>
      <c r="W101" s="41">
        <f t="shared" si="0"/>
        <v>0</v>
      </c>
    </row>
    <row r="102" spans="1:23" ht="15.75" customHeight="1" x14ac:dyDescent="0.25">
      <c r="A102" s="32">
        <v>219</v>
      </c>
      <c r="B102" s="39">
        <v>0</v>
      </c>
      <c r="C102" s="39">
        <v>0</v>
      </c>
      <c r="D102" s="43">
        <v>14.8</v>
      </c>
      <c r="E102" s="43">
        <v>23.248581814085799</v>
      </c>
      <c r="F102" s="43">
        <v>15.2481529022632</v>
      </c>
      <c r="G102" s="43">
        <v>13.494829002263801</v>
      </c>
      <c r="H102" s="43">
        <v>13.127189323923</v>
      </c>
      <c r="I102" s="43">
        <v>14.5132133027553</v>
      </c>
      <c r="J102" s="43">
        <v>15.4578579906161</v>
      </c>
      <c r="K102" s="42"/>
      <c r="L102" s="35">
        <v>1030</v>
      </c>
      <c r="M102" s="36">
        <v>0.9</v>
      </c>
      <c r="N102" s="37"/>
      <c r="O102" s="37">
        <v>35.256659986758201</v>
      </c>
      <c r="P102" s="38">
        <v>35.053319009262196</v>
      </c>
      <c r="Q102" s="12">
        <v>97</v>
      </c>
      <c r="W102" s="41">
        <f t="shared" si="0"/>
        <v>0</v>
      </c>
    </row>
    <row r="103" spans="1:23" ht="15.75" customHeight="1" x14ac:dyDescent="0.25">
      <c r="A103" s="32">
        <v>220</v>
      </c>
      <c r="B103" s="39">
        <v>0</v>
      </c>
      <c r="C103" s="39">
        <v>30.1</v>
      </c>
      <c r="D103" s="34"/>
      <c r="E103" s="34"/>
      <c r="F103" s="34"/>
      <c r="G103" s="34"/>
      <c r="H103" s="34"/>
      <c r="I103" s="34"/>
      <c r="J103" s="34"/>
      <c r="K103" s="45" t="s">
        <v>129</v>
      </c>
      <c r="L103" s="35">
        <v>1035</v>
      </c>
      <c r="M103" s="36">
        <v>0.9</v>
      </c>
      <c r="N103" s="46">
        <v>276</v>
      </c>
      <c r="O103" s="37">
        <v>11.920963590884201</v>
      </c>
      <c r="P103" s="38">
        <v>11.7435989901499</v>
      </c>
      <c r="Q103" s="12">
        <v>98</v>
      </c>
      <c r="W103" s="41">
        <f t="shared" si="0"/>
        <v>30.1</v>
      </c>
    </row>
    <row r="104" spans="1:23" ht="15.75" customHeight="1" x14ac:dyDescent="0.25">
      <c r="A104" s="32">
        <v>221</v>
      </c>
      <c r="B104" s="39">
        <v>0</v>
      </c>
      <c r="C104" s="39">
        <v>0</v>
      </c>
      <c r="D104" s="43">
        <v>28.074999999999999</v>
      </c>
      <c r="E104" s="43">
        <v>24.809417515498701</v>
      </c>
      <c r="F104" s="43">
        <v>15.050822401771899</v>
      </c>
      <c r="G104" s="43">
        <v>13.674375413177099</v>
      </c>
      <c r="H104" s="43">
        <v>13.0333069249749</v>
      </c>
      <c r="I104" s="43">
        <v>14.806815654874599</v>
      </c>
      <c r="J104" s="43">
        <v>15.6805662122259</v>
      </c>
      <c r="K104" s="42"/>
      <c r="L104" s="35">
        <v>1040</v>
      </c>
      <c r="M104" s="36">
        <v>0.9</v>
      </c>
      <c r="N104" s="37"/>
      <c r="O104" s="37">
        <v>18.168360562014499</v>
      </c>
      <c r="P104" s="38">
        <v>18.016972338041999</v>
      </c>
      <c r="Q104" s="12">
        <v>99</v>
      </c>
      <c r="W104" s="41">
        <f t="shared" si="0"/>
        <v>0</v>
      </c>
    </row>
    <row r="105" spans="1:23" ht="15.75" customHeight="1" x14ac:dyDescent="0.25">
      <c r="A105" s="32">
        <v>222</v>
      </c>
      <c r="B105" s="39">
        <v>0</v>
      </c>
      <c r="C105" s="39">
        <v>0</v>
      </c>
      <c r="D105" s="34"/>
      <c r="E105" s="34"/>
      <c r="F105" s="34"/>
      <c r="G105" s="34"/>
      <c r="H105" s="34"/>
      <c r="I105" s="34"/>
      <c r="J105" s="34"/>
      <c r="K105" s="42"/>
      <c r="L105" s="35">
        <v>1045</v>
      </c>
      <c r="M105" s="36">
        <v>0.89</v>
      </c>
      <c r="N105" s="37"/>
      <c r="O105" s="37">
        <v>24.2728496245145</v>
      </c>
      <c r="P105" s="38">
        <v>24.147437777303701</v>
      </c>
      <c r="Q105" s="12">
        <v>100</v>
      </c>
      <c r="W105" s="41">
        <f t="shared" si="0"/>
        <v>0</v>
      </c>
    </row>
    <row r="106" spans="1:23" ht="15.75" customHeight="1" x14ac:dyDescent="0.25">
      <c r="A106" s="32">
        <v>223</v>
      </c>
      <c r="B106" s="39">
        <v>0</v>
      </c>
      <c r="C106" s="39">
        <v>0</v>
      </c>
      <c r="D106" s="34"/>
      <c r="E106" s="34"/>
      <c r="F106" s="34"/>
      <c r="G106" s="34"/>
      <c r="H106" s="34"/>
      <c r="I106" s="34"/>
      <c r="J106" s="34"/>
      <c r="K106" s="45" t="s">
        <v>129</v>
      </c>
      <c r="L106" s="35">
        <v>1050</v>
      </c>
      <c r="M106" s="36">
        <v>0.87</v>
      </c>
      <c r="N106" s="37"/>
      <c r="O106" s="37">
        <v>30.622705325198101</v>
      </c>
      <c r="P106" s="38">
        <v>30.622705325198101</v>
      </c>
      <c r="Q106" s="12">
        <v>101</v>
      </c>
      <c r="W106" s="41">
        <f t="shared" si="0"/>
        <v>0</v>
      </c>
    </row>
    <row r="107" spans="1:23" ht="15.75" customHeight="1" x14ac:dyDescent="0.25">
      <c r="A107" s="32">
        <v>224</v>
      </c>
      <c r="B107" s="39">
        <v>0</v>
      </c>
      <c r="C107" s="39">
        <v>0</v>
      </c>
      <c r="D107" s="34"/>
      <c r="E107" s="34"/>
      <c r="F107" s="34"/>
      <c r="G107" s="34"/>
      <c r="H107" s="34"/>
      <c r="I107" s="34"/>
      <c r="J107" s="34"/>
      <c r="K107" s="42"/>
      <c r="L107" s="35">
        <v>1050</v>
      </c>
      <c r="M107" s="36">
        <v>0.81</v>
      </c>
      <c r="N107" s="37"/>
      <c r="O107" s="37">
        <v>37.771297384524303</v>
      </c>
      <c r="P107" s="38">
        <v>37.771297384524303</v>
      </c>
      <c r="Q107" s="12">
        <v>102</v>
      </c>
      <c r="W107" s="41">
        <f t="shared" si="0"/>
        <v>0</v>
      </c>
    </row>
    <row r="108" spans="1:23" ht="15.75" customHeight="1" x14ac:dyDescent="0.25">
      <c r="A108" s="32">
        <v>225</v>
      </c>
      <c r="B108" s="39">
        <v>0</v>
      </c>
      <c r="C108" s="39">
        <v>0</v>
      </c>
      <c r="D108" s="34"/>
      <c r="E108" s="34"/>
      <c r="F108" s="34"/>
      <c r="G108" s="34"/>
      <c r="H108" s="34"/>
      <c r="I108" s="34"/>
      <c r="J108" s="34"/>
      <c r="K108" s="42"/>
      <c r="L108" s="35">
        <v>1050</v>
      </c>
      <c r="M108" s="36">
        <v>0.86</v>
      </c>
      <c r="N108" s="37"/>
      <c r="O108" s="37">
        <v>43.852006704592696</v>
      </c>
      <c r="P108" s="38">
        <v>43.852006704592696</v>
      </c>
      <c r="Q108" s="12">
        <v>103</v>
      </c>
      <c r="W108" s="41">
        <f t="shared" si="0"/>
        <v>0</v>
      </c>
    </row>
    <row r="109" spans="1:23" ht="15.75" customHeight="1" x14ac:dyDescent="0.25">
      <c r="A109" s="32">
        <v>226</v>
      </c>
      <c r="B109" s="39">
        <v>0</v>
      </c>
      <c r="C109" s="39">
        <v>0</v>
      </c>
      <c r="D109" s="43">
        <v>12.887499999999999</v>
      </c>
      <c r="E109" s="43">
        <v>21.367618340492701</v>
      </c>
      <c r="F109" s="43">
        <v>14.7477592936142</v>
      </c>
      <c r="G109" s="43">
        <v>13.3901087865859</v>
      </c>
      <c r="H109" s="43">
        <v>13.140099936073399</v>
      </c>
      <c r="I109" s="43">
        <v>14.391460791288701</v>
      </c>
      <c r="J109" s="43">
        <v>15.467262156455901</v>
      </c>
      <c r="K109" s="32"/>
      <c r="L109" s="35">
        <v>1050</v>
      </c>
      <c r="M109" s="36">
        <v>0.85</v>
      </c>
      <c r="N109" s="37"/>
      <c r="O109" s="37">
        <v>50.0251258940458</v>
      </c>
      <c r="P109" s="38">
        <v>50.0251258940458</v>
      </c>
      <c r="Q109" s="12">
        <v>104</v>
      </c>
      <c r="W109" s="41">
        <f t="shared" si="0"/>
        <v>0</v>
      </c>
    </row>
    <row r="110" spans="1:23" ht="15.75" customHeight="1" x14ac:dyDescent="0.25">
      <c r="A110" s="32">
        <v>227</v>
      </c>
      <c r="B110" s="39">
        <v>0</v>
      </c>
      <c r="C110" s="39">
        <v>40</v>
      </c>
      <c r="D110" s="34"/>
      <c r="E110" s="34"/>
      <c r="F110" s="34"/>
      <c r="G110" s="34"/>
      <c r="H110" s="34"/>
      <c r="I110" s="34"/>
      <c r="J110" s="34"/>
      <c r="K110" s="45" t="s">
        <v>130</v>
      </c>
      <c r="L110" s="35">
        <v>1050</v>
      </c>
      <c r="M110" s="36">
        <v>0.84</v>
      </c>
      <c r="N110" s="37"/>
      <c r="O110" s="37">
        <v>16.287044181704498</v>
      </c>
      <c r="P110" s="38">
        <v>16.287044181704498</v>
      </c>
      <c r="Q110" s="12">
        <v>105</v>
      </c>
      <c r="W110" s="41">
        <f t="shared" si="0"/>
        <v>40</v>
      </c>
    </row>
    <row r="111" spans="1:23" ht="15.75" customHeight="1" x14ac:dyDescent="0.25">
      <c r="A111" s="32">
        <v>228</v>
      </c>
      <c r="B111" s="39">
        <v>0</v>
      </c>
      <c r="C111" s="39">
        <v>0</v>
      </c>
      <c r="D111" s="43">
        <v>26.1875</v>
      </c>
      <c r="E111" s="43">
        <v>23.314714242280701</v>
      </c>
      <c r="F111" s="43">
        <v>14.4839931809998</v>
      </c>
      <c r="G111" s="43">
        <v>13.328138195289499</v>
      </c>
      <c r="H111" s="43">
        <v>13.118653789502901</v>
      </c>
      <c r="I111" s="43">
        <v>14.343760610620601</v>
      </c>
      <c r="J111" s="43">
        <v>15.833386658750401</v>
      </c>
      <c r="K111" s="32"/>
      <c r="L111" s="35">
        <v>1050</v>
      </c>
      <c r="M111" s="36">
        <v>0.83</v>
      </c>
      <c r="N111" s="37"/>
      <c r="O111" s="37">
        <v>23.403010307192801</v>
      </c>
      <c r="P111" s="38">
        <v>23.403010307192801</v>
      </c>
      <c r="Q111" s="12">
        <v>106</v>
      </c>
      <c r="W111" s="41">
        <f t="shared" si="0"/>
        <v>0</v>
      </c>
    </row>
    <row r="112" spans="1:23" ht="15.75" customHeight="1" x14ac:dyDescent="0.25">
      <c r="A112" s="32">
        <v>229</v>
      </c>
      <c r="B112" s="39">
        <v>0</v>
      </c>
      <c r="C112" s="39">
        <v>0</v>
      </c>
      <c r="D112" s="34"/>
      <c r="E112" s="34"/>
      <c r="F112" s="34"/>
      <c r="G112" s="34"/>
      <c r="H112" s="34"/>
      <c r="I112" s="34"/>
      <c r="J112" s="34"/>
      <c r="K112" s="32"/>
      <c r="L112" s="35">
        <v>1050</v>
      </c>
      <c r="M112" s="36">
        <v>0.82</v>
      </c>
      <c r="N112" s="37"/>
      <c r="O112" s="37">
        <v>29.109383009219101</v>
      </c>
      <c r="P112" s="38">
        <v>29.109383009219101</v>
      </c>
      <c r="Q112" s="12">
        <v>107</v>
      </c>
      <c r="W112" s="41">
        <f t="shared" si="0"/>
        <v>0</v>
      </c>
    </row>
    <row r="113" spans="1:23" ht="15.75" customHeight="1" x14ac:dyDescent="0.25">
      <c r="A113" s="32">
        <v>230</v>
      </c>
      <c r="B113" s="39">
        <v>0</v>
      </c>
      <c r="C113" s="39">
        <v>0</v>
      </c>
      <c r="D113" s="43">
        <v>22.475000000000001</v>
      </c>
      <c r="E113" s="43">
        <v>23.468242216966502</v>
      </c>
      <c r="F113" s="43">
        <v>14.5628613177829</v>
      </c>
      <c r="G113" s="43">
        <v>13.261431233148199</v>
      </c>
      <c r="H113" s="43">
        <v>12.8532245389152</v>
      </c>
      <c r="I113" s="43">
        <v>14.340483242388901</v>
      </c>
      <c r="J113" s="43">
        <v>15.519464324063</v>
      </c>
      <c r="K113" s="45" t="s">
        <v>130</v>
      </c>
      <c r="L113" s="35">
        <v>1050</v>
      </c>
      <c r="M113" s="36">
        <v>0.79</v>
      </c>
      <c r="N113" s="37"/>
      <c r="O113" s="37">
        <v>35.199982132458601</v>
      </c>
      <c r="P113" s="38">
        <v>35.199982132458601</v>
      </c>
      <c r="Q113" s="12">
        <v>108</v>
      </c>
      <c r="W113" s="41">
        <f t="shared" si="0"/>
        <v>0</v>
      </c>
    </row>
    <row r="114" spans="1:23" ht="15.75" customHeight="1" x14ac:dyDescent="0.25">
      <c r="A114" s="32">
        <v>231</v>
      </c>
      <c r="B114" s="39">
        <v>0</v>
      </c>
      <c r="C114" s="39">
        <v>25.1</v>
      </c>
      <c r="D114" s="34"/>
      <c r="E114" s="34"/>
      <c r="F114" s="34"/>
      <c r="G114" s="34"/>
      <c r="H114" s="34"/>
      <c r="I114" s="34"/>
      <c r="J114" s="34"/>
      <c r="K114" s="32"/>
      <c r="L114" s="35">
        <v>1050</v>
      </c>
      <c r="M114" s="36">
        <v>0.81</v>
      </c>
      <c r="N114" s="37"/>
      <c r="O114" s="37">
        <v>13.7066988988161</v>
      </c>
      <c r="P114" s="38">
        <v>13.7066988988161</v>
      </c>
      <c r="Q114" s="12">
        <v>109</v>
      </c>
      <c r="W114" s="41">
        <f t="shared" si="0"/>
        <v>25.1</v>
      </c>
    </row>
    <row r="115" spans="1:23" ht="15.75" customHeight="1" x14ac:dyDescent="0.25">
      <c r="A115" s="32">
        <v>232</v>
      </c>
      <c r="B115" s="39">
        <v>0</v>
      </c>
      <c r="C115" s="39">
        <v>0</v>
      </c>
      <c r="D115" s="34"/>
      <c r="E115" s="34"/>
      <c r="F115" s="34"/>
      <c r="G115" s="34"/>
      <c r="H115" s="34"/>
      <c r="I115" s="34"/>
      <c r="J115" s="34"/>
      <c r="K115" s="32"/>
      <c r="L115" s="35">
        <v>1050</v>
      </c>
      <c r="M115" s="36">
        <v>0.81</v>
      </c>
      <c r="N115" s="37"/>
      <c r="O115" s="37">
        <v>19.486125015759399</v>
      </c>
      <c r="P115" s="38">
        <v>19.486125015759399</v>
      </c>
      <c r="Q115" s="12">
        <v>110</v>
      </c>
      <c r="W115" s="41">
        <f t="shared" si="0"/>
        <v>0</v>
      </c>
    </row>
    <row r="116" spans="1:23" ht="15.75" customHeight="1" x14ac:dyDescent="0.25">
      <c r="A116" s="32">
        <v>233</v>
      </c>
      <c r="B116" s="39">
        <v>0</v>
      </c>
      <c r="C116" s="39">
        <v>0</v>
      </c>
      <c r="D116" s="34"/>
      <c r="E116" s="34"/>
      <c r="F116" s="34"/>
      <c r="G116" s="34"/>
      <c r="H116" s="34"/>
      <c r="I116" s="34"/>
      <c r="J116" s="34"/>
      <c r="K116" s="32"/>
      <c r="L116" s="35">
        <v>1050</v>
      </c>
      <c r="M116" s="36">
        <v>0.81</v>
      </c>
      <c r="N116" s="37"/>
      <c r="O116" s="37">
        <v>25.087411026501599</v>
      </c>
      <c r="P116" s="38">
        <v>25.087411026501599</v>
      </c>
      <c r="Q116" s="12">
        <v>111</v>
      </c>
      <c r="W116" s="41">
        <f t="shared" si="0"/>
        <v>0</v>
      </c>
    </row>
    <row r="117" spans="1:23" ht="15.75" customHeight="1" x14ac:dyDescent="0.25">
      <c r="A117" s="32">
        <v>234</v>
      </c>
      <c r="B117" s="39">
        <v>0</v>
      </c>
      <c r="C117" s="39">
        <v>0</v>
      </c>
      <c r="D117" s="34"/>
      <c r="E117" s="34"/>
      <c r="F117" s="34"/>
      <c r="G117" s="34"/>
      <c r="H117" s="34"/>
      <c r="I117" s="34"/>
      <c r="J117" s="34"/>
      <c r="K117" s="32"/>
      <c r="L117" s="35">
        <v>1050</v>
      </c>
      <c r="M117" s="36">
        <v>0.8</v>
      </c>
      <c r="N117" s="37"/>
      <c r="O117" s="37">
        <v>31.787682785534798</v>
      </c>
      <c r="P117" s="38">
        <v>31.787682785534798</v>
      </c>
      <c r="Q117" s="12">
        <v>112</v>
      </c>
      <c r="W117" s="41">
        <f t="shared" si="0"/>
        <v>0</v>
      </c>
    </row>
    <row r="118" spans="1:23" ht="15.75" customHeight="1" x14ac:dyDescent="0.25">
      <c r="A118" s="32">
        <v>235</v>
      </c>
      <c r="B118" s="39">
        <v>0</v>
      </c>
      <c r="C118" s="39">
        <v>0</v>
      </c>
      <c r="D118" s="34"/>
      <c r="E118" s="34"/>
      <c r="F118" s="34"/>
      <c r="G118" s="34"/>
      <c r="H118" s="34"/>
      <c r="I118" s="34"/>
      <c r="J118" s="34"/>
      <c r="K118" s="32"/>
      <c r="L118" s="35">
        <v>1050</v>
      </c>
      <c r="M118" s="36">
        <v>0.8</v>
      </c>
      <c r="N118" s="37"/>
      <c r="O118" s="37">
        <v>39.049775223278999</v>
      </c>
      <c r="P118" s="38">
        <v>39.049775223278999</v>
      </c>
      <c r="Q118" s="12">
        <v>113</v>
      </c>
      <c r="W118" s="41">
        <f t="shared" si="0"/>
        <v>0</v>
      </c>
    </row>
    <row r="119" spans="1:23" ht="15.75" customHeight="1" x14ac:dyDescent="0.25">
      <c r="A119" s="32">
        <v>236</v>
      </c>
      <c r="B119" s="39">
        <v>0</v>
      </c>
      <c r="C119" s="39">
        <v>0</v>
      </c>
      <c r="D119" s="43">
        <v>14.0625</v>
      </c>
      <c r="E119" s="43">
        <v>21.058999536129601</v>
      </c>
      <c r="F119" s="43">
        <v>14.1079533907936</v>
      </c>
      <c r="G119" s="43">
        <v>13.071270963778201</v>
      </c>
      <c r="H119" s="43">
        <v>12.7713498821836</v>
      </c>
      <c r="I119" s="43">
        <v>14.1713903871049</v>
      </c>
      <c r="J119" s="43">
        <v>15.463172867072901</v>
      </c>
      <c r="K119" s="32"/>
      <c r="L119" s="35">
        <v>1050</v>
      </c>
      <c r="M119" s="36">
        <v>0.8</v>
      </c>
      <c r="N119" s="37"/>
      <c r="O119" s="37">
        <v>45.623754567885399</v>
      </c>
      <c r="P119" s="38">
        <v>45.623754567885399</v>
      </c>
      <c r="Q119" s="12">
        <v>114</v>
      </c>
      <c r="W119" s="41">
        <f t="shared" si="0"/>
        <v>0</v>
      </c>
    </row>
    <row r="120" spans="1:23" ht="15.75" customHeight="1" x14ac:dyDescent="0.25">
      <c r="A120" s="32">
        <v>237</v>
      </c>
      <c r="B120" s="39">
        <v>0</v>
      </c>
      <c r="C120" s="39">
        <v>35</v>
      </c>
      <c r="D120" s="34"/>
      <c r="E120" s="34"/>
      <c r="F120" s="34"/>
      <c r="G120" s="34"/>
      <c r="H120" s="34"/>
      <c r="I120" s="34"/>
      <c r="J120" s="34"/>
      <c r="K120" s="45" t="s">
        <v>130</v>
      </c>
      <c r="L120" s="35">
        <v>1050</v>
      </c>
      <c r="M120" s="36">
        <v>0.76</v>
      </c>
      <c r="N120" s="37"/>
      <c r="O120" s="37">
        <v>16.587582035889199</v>
      </c>
      <c r="P120" s="38">
        <v>16.587582035889199</v>
      </c>
      <c r="Q120" s="12">
        <v>115</v>
      </c>
      <c r="W120" s="41">
        <f t="shared" si="0"/>
        <v>35</v>
      </c>
    </row>
    <row r="121" spans="1:23" ht="15.75" customHeight="1" x14ac:dyDescent="0.25">
      <c r="A121" s="32">
        <v>238</v>
      </c>
      <c r="B121" s="39">
        <v>0</v>
      </c>
      <c r="C121" s="39">
        <v>0</v>
      </c>
      <c r="D121" s="43">
        <v>27.125</v>
      </c>
      <c r="E121" s="43">
        <v>22.634492196662801</v>
      </c>
      <c r="F121" s="43">
        <v>14.1241194759204</v>
      </c>
      <c r="G121" s="43">
        <v>12.8841493234473</v>
      </c>
      <c r="H121" s="43">
        <v>12.9815545050376</v>
      </c>
      <c r="I121" s="43">
        <v>14.442904523692</v>
      </c>
      <c r="J121" s="43">
        <v>15.725855853048101</v>
      </c>
      <c r="K121" s="32"/>
      <c r="L121" s="35">
        <v>1050</v>
      </c>
      <c r="M121" s="36">
        <v>0.78</v>
      </c>
      <c r="N121" s="37"/>
      <c r="O121" s="37">
        <v>22.854838108887201</v>
      </c>
      <c r="P121" s="38">
        <v>22.854838108887201</v>
      </c>
      <c r="Q121" s="12">
        <v>116</v>
      </c>
      <c r="W121" s="41">
        <f t="shared" si="0"/>
        <v>0</v>
      </c>
    </row>
    <row r="122" spans="1:23" ht="15.75" customHeight="1" x14ac:dyDescent="0.25">
      <c r="A122" s="32">
        <v>239</v>
      </c>
      <c r="B122" s="39">
        <v>0</v>
      </c>
      <c r="C122" s="39">
        <v>0</v>
      </c>
      <c r="D122" s="34"/>
      <c r="E122" s="34"/>
      <c r="F122" s="34"/>
      <c r="G122" s="34"/>
      <c r="H122" s="34"/>
      <c r="I122" s="34"/>
      <c r="J122" s="34"/>
      <c r="K122" s="32"/>
      <c r="L122" s="35">
        <v>1050</v>
      </c>
      <c r="M122" s="36">
        <v>0.78</v>
      </c>
      <c r="N122" s="37"/>
      <c r="O122" s="37">
        <v>28.527396087994099</v>
      </c>
      <c r="P122" s="38">
        <v>28.527396087994099</v>
      </c>
      <c r="Q122" s="12">
        <v>117</v>
      </c>
      <c r="W122" s="41">
        <f t="shared" si="0"/>
        <v>0</v>
      </c>
    </row>
    <row r="123" spans="1:23" ht="15.75" customHeight="1" x14ac:dyDescent="0.25">
      <c r="A123" s="32">
        <v>240</v>
      </c>
      <c r="B123" s="39">
        <v>0</v>
      </c>
      <c r="C123" s="39">
        <v>0</v>
      </c>
      <c r="D123" s="34"/>
      <c r="E123" s="34"/>
      <c r="F123" s="34"/>
      <c r="G123" s="34"/>
      <c r="H123" s="34"/>
      <c r="I123" s="34"/>
      <c r="J123" s="34"/>
      <c r="K123" s="32"/>
      <c r="L123" s="35">
        <v>1050</v>
      </c>
      <c r="M123" s="36">
        <v>0.78</v>
      </c>
      <c r="N123" s="37"/>
      <c r="O123" s="37">
        <v>34.313523383726597</v>
      </c>
      <c r="P123" s="38">
        <v>34.313523383726597</v>
      </c>
      <c r="Q123" s="12">
        <v>118</v>
      </c>
      <c r="W123" s="41">
        <f t="shared" si="0"/>
        <v>0</v>
      </c>
    </row>
    <row r="124" spans="1:23" ht="15.75" customHeight="1" x14ac:dyDescent="0.25">
      <c r="A124" s="32">
        <v>241</v>
      </c>
      <c r="B124" s="39">
        <v>0</v>
      </c>
      <c r="C124" s="39">
        <v>0</v>
      </c>
      <c r="D124" s="34"/>
      <c r="E124" s="34"/>
      <c r="F124" s="34"/>
      <c r="G124" s="34"/>
      <c r="H124" s="34"/>
      <c r="I124" s="34"/>
      <c r="J124" s="34"/>
      <c r="K124" s="32"/>
      <c r="L124" s="35">
        <v>1050</v>
      </c>
      <c r="M124" s="36">
        <v>0.77</v>
      </c>
      <c r="N124" s="37"/>
      <c r="O124" s="37">
        <v>38.1430556505222</v>
      </c>
      <c r="P124" s="38">
        <v>38.1430556505222</v>
      </c>
      <c r="Q124" s="12">
        <v>119</v>
      </c>
      <c r="W124" s="41">
        <f t="shared" si="0"/>
        <v>0</v>
      </c>
    </row>
    <row r="125" spans="1:23" ht="15.75" customHeight="1" x14ac:dyDescent="0.25">
      <c r="A125" s="32">
        <v>242</v>
      </c>
      <c r="B125" s="39">
        <v>0</v>
      </c>
      <c r="C125" s="39">
        <v>0</v>
      </c>
      <c r="D125" s="43">
        <v>16.662500000000001</v>
      </c>
      <c r="E125" s="43">
        <v>21.557186553993098</v>
      </c>
      <c r="F125" s="43">
        <v>14.060678812782999</v>
      </c>
      <c r="G125" s="43">
        <v>12.938299391218401</v>
      </c>
      <c r="H125" s="43">
        <v>13.1400686179209</v>
      </c>
      <c r="I125" s="43">
        <v>14.111747553066801</v>
      </c>
      <c r="J125" s="43">
        <v>15.326740432046</v>
      </c>
      <c r="K125" s="32"/>
      <c r="L125" s="35">
        <v>1050</v>
      </c>
      <c r="M125" s="36">
        <v>0.77</v>
      </c>
      <c r="N125" s="37"/>
      <c r="O125" s="37">
        <v>43.817926025857503</v>
      </c>
      <c r="P125" s="38">
        <v>43.817926025857503</v>
      </c>
      <c r="Q125" s="12">
        <v>120</v>
      </c>
      <c r="W125" s="41">
        <f t="shared" si="0"/>
        <v>0</v>
      </c>
    </row>
    <row r="126" spans="1:23" ht="15.75" customHeight="1" x14ac:dyDescent="0.25">
      <c r="A126" s="32">
        <v>243</v>
      </c>
      <c r="B126" s="39">
        <v>0</v>
      </c>
      <c r="C126" s="39">
        <v>30.1</v>
      </c>
      <c r="D126" s="34"/>
      <c r="E126" s="34"/>
      <c r="F126" s="34"/>
      <c r="G126" s="34"/>
      <c r="H126" s="34"/>
      <c r="I126" s="34"/>
      <c r="J126" s="34"/>
      <c r="K126" s="45" t="s">
        <v>131</v>
      </c>
      <c r="L126" s="35">
        <v>1050</v>
      </c>
      <c r="M126" s="36">
        <v>0.75</v>
      </c>
      <c r="N126" s="37"/>
      <c r="O126" s="37">
        <v>20.658855319490002</v>
      </c>
      <c r="P126" s="38">
        <v>20.658855319490002</v>
      </c>
      <c r="Q126" s="12">
        <v>121</v>
      </c>
      <c r="W126" s="41">
        <f t="shared" si="0"/>
        <v>30.1</v>
      </c>
    </row>
    <row r="127" spans="1:23" ht="15.75" customHeight="1" x14ac:dyDescent="0.25">
      <c r="A127" s="32">
        <v>244</v>
      </c>
      <c r="B127" s="39">
        <v>0</v>
      </c>
      <c r="C127" s="39">
        <v>0</v>
      </c>
      <c r="D127" s="43">
        <v>27.712499999999999</v>
      </c>
      <c r="E127" s="43">
        <v>21.773500816764301</v>
      </c>
      <c r="F127" s="43">
        <v>13.474898686506499</v>
      </c>
      <c r="G127" s="43">
        <v>12.672374649704601</v>
      </c>
      <c r="H127" s="43">
        <v>12.666893362506</v>
      </c>
      <c r="I127" s="43">
        <v>13.928103360976399</v>
      </c>
      <c r="J127" s="43">
        <v>15.1926426321258</v>
      </c>
      <c r="K127" s="32"/>
      <c r="L127" s="35">
        <v>1050</v>
      </c>
      <c r="M127" s="36">
        <v>0.77</v>
      </c>
      <c r="N127" s="37"/>
      <c r="O127" s="37">
        <v>26.6025673233171</v>
      </c>
      <c r="P127" s="38">
        <v>26.6025673233171</v>
      </c>
      <c r="Q127" s="12">
        <v>122</v>
      </c>
      <c r="W127" s="41">
        <f t="shared" si="0"/>
        <v>0</v>
      </c>
    </row>
    <row r="128" spans="1:23" ht="15.75" customHeight="1" x14ac:dyDescent="0.25">
      <c r="A128" s="32">
        <v>245</v>
      </c>
      <c r="B128" s="39">
        <v>0</v>
      </c>
      <c r="C128" s="39">
        <v>0</v>
      </c>
      <c r="D128" s="34"/>
      <c r="E128" s="34"/>
      <c r="F128" s="34"/>
      <c r="G128" s="34"/>
      <c r="H128" s="34"/>
      <c r="I128" s="34"/>
      <c r="J128" s="34"/>
      <c r="K128" s="45" t="s">
        <v>132</v>
      </c>
      <c r="L128" s="35">
        <v>1050</v>
      </c>
      <c r="M128" s="36">
        <v>0.77</v>
      </c>
      <c r="N128" s="37"/>
      <c r="O128" s="37">
        <v>31.718281970908201</v>
      </c>
      <c r="P128" s="38">
        <v>31.718281970908201</v>
      </c>
      <c r="Q128" s="12">
        <v>123</v>
      </c>
      <c r="W128" s="41">
        <f t="shared" si="0"/>
        <v>0</v>
      </c>
    </row>
    <row r="129" spans="1:23" ht="15.75" customHeight="1" x14ac:dyDescent="0.25">
      <c r="A129" s="32">
        <v>246</v>
      </c>
      <c r="B129" s="39">
        <v>0</v>
      </c>
      <c r="C129" s="39">
        <v>0</v>
      </c>
      <c r="D129" s="34"/>
      <c r="E129" s="34"/>
      <c r="F129" s="34"/>
      <c r="G129" s="34"/>
      <c r="H129" s="34"/>
      <c r="I129" s="34"/>
      <c r="J129" s="34"/>
      <c r="K129" s="32"/>
      <c r="L129" s="35">
        <v>1050</v>
      </c>
      <c r="M129" s="36">
        <v>0.76</v>
      </c>
      <c r="N129" s="37"/>
      <c r="O129" s="37">
        <v>37.409750259568199</v>
      </c>
      <c r="P129" s="38">
        <v>37.409750259568199</v>
      </c>
      <c r="Q129" s="12">
        <v>124</v>
      </c>
      <c r="W129" s="41">
        <f t="shared" si="0"/>
        <v>0</v>
      </c>
    </row>
    <row r="130" spans="1:23" ht="15.75" customHeight="1" x14ac:dyDescent="0.25">
      <c r="A130" s="32">
        <v>247</v>
      </c>
      <c r="B130" s="39">
        <v>0</v>
      </c>
      <c r="C130" s="39">
        <v>0</v>
      </c>
      <c r="D130" s="34"/>
      <c r="E130" s="34"/>
      <c r="F130" s="34"/>
      <c r="G130" s="34"/>
      <c r="H130" s="34"/>
      <c r="I130" s="34"/>
      <c r="J130" s="34"/>
      <c r="K130" s="32"/>
      <c r="L130" s="35">
        <v>1050</v>
      </c>
      <c r="M130" s="36">
        <v>0.76</v>
      </c>
      <c r="N130" s="37"/>
      <c r="O130" s="37">
        <v>42.945110865761798</v>
      </c>
      <c r="P130" s="38">
        <v>42.945110865761798</v>
      </c>
      <c r="Q130" s="12">
        <v>125</v>
      </c>
      <c r="W130" s="41">
        <f t="shared" si="0"/>
        <v>0</v>
      </c>
    </row>
    <row r="131" spans="1:23" ht="15.75" customHeight="1" x14ac:dyDescent="0.25">
      <c r="A131" s="32">
        <v>248</v>
      </c>
      <c r="B131" s="39">
        <v>0</v>
      </c>
      <c r="C131" s="39">
        <v>0</v>
      </c>
      <c r="D131" s="34"/>
      <c r="E131" s="34"/>
      <c r="F131" s="34"/>
      <c r="G131" s="34"/>
      <c r="H131" s="34"/>
      <c r="I131" s="34"/>
      <c r="J131" s="34"/>
      <c r="K131" s="32"/>
      <c r="L131" s="35">
        <v>1050</v>
      </c>
      <c r="M131" s="36">
        <v>0.76</v>
      </c>
      <c r="N131" s="37"/>
      <c r="O131" s="37">
        <v>47.944956129719799</v>
      </c>
      <c r="P131" s="38">
        <v>47.944956129719799</v>
      </c>
      <c r="Q131" s="12">
        <v>126</v>
      </c>
      <c r="W131" s="41">
        <f t="shared" si="0"/>
        <v>0</v>
      </c>
    </row>
    <row r="132" spans="1:23" ht="15.75" customHeight="1" x14ac:dyDescent="0.25">
      <c r="A132" s="32">
        <v>249</v>
      </c>
      <c r="B132" s="39">
        <v>0</v>
      </c>
      <c r="C132" s="39">
        <v>0</v>
      </c>
      <c r="D132" s="43">
        <v>16.25</v>
      </c>
      <c r="E132" s="43">
        <v>19.315577588876899</v>
      </c>
      <c r="F132" s="43">
        <v>13.3172575215166</v>
      </c>
      <c r="G132" s="43">
        <v>12.6646835285443</v>
      </c>
      <c r="H132" s="43">
        <v>12.6402638730865</v>
      </c>
      <c r="I132" s="43">
        <v>13.6586745351812</v>
      </c>
      <c r="J132" s="43">
        <v>15.1059958665836</v>
      </c>
      <c r="L132" s="35">
        <v>1050</v>
      </c>
      <c r="M132" s="36">
        <v>0.76</v>
      </c>
      <c r="N132" s="37"/>
      <c r="O132" s="37">
        <v>50.694640197579403</v>
      </c>
      <c r="P132" s="38">
        <v>50.694640197579403</v>
      </c>
      <c r="Q132" s="12">
        <v>127</v>
      </c>
      <c r="W132" s="41">
        <f t="shared" si="0"/>
        <v>0</v>
      </c>
    </row>
    <row r="133" spans="1:23" ht="15.75" customHeight="1" x14ac:dyDescent="0.25">
      <c r="A133" s="32">
        <v>250</v>
      </c>
      <c r="B133" s="39">
        <v>9</v>
      </c>
      <c r="C133" s="39">
        <v>0</v>
      </c>
      <c r="D133" s="34"/>
      <c r="E133" s="34"/>
      <c r="F133" s="34"/>
      <c r="G133" s="34"/>
      <c r="H133" s="34"/>
      <c r="I133" s="34"/>
      <c r="J133" s="34"/>
      <c r="K133" s="32"/>
      <c r="L133" s="35">
        <v>1050</v>
      </c>
      <c r="M133" s="36">
        <v>0.76</v>
      </c>
      <c r="N133" s="37"/>
      <c r="O133" s="37">
        <v>44.411013606830402</v>
      </c>
      <c r="P133" s="38">
        <v>44.411013606830402</v>
      </c>
      <c r="Q133" s="12">
        <v>128</v>
      </c>
      <c r="W133" s="41">
        <f t="shared" si="0"/>
        <v>9</v>
      </c>
    </row>
    <row r="134" spans="1:23" ht="15.75" customHeight="1" x14ac:dyDescent="0.25">
      <c r="A134" s="32">
        <v>251</v>
      </c>
      <c r="B134" s="39">
        <v>0</v>
      </c>
      <c r="C134" s="39">
        <v>31.4</v>
      </c>
      <c r="D134" s="34"/>
      <c r="E134" s="34"/>
      <c r="F134" s="34"/>
      <c r="G134" s="34"/>
      <c r="H134" s="34"/>
      <c r="I134" s="34"/>
      <c r="J134" s="34"/>
      <c r="K134" s="45" t="s">
        <v>133</v>
      </c>
      <c r="L134" s="35">
        <v>1050</v>
      </c>
      <c r="M134" s="36">
        <v>0.76</v>
      </c>
      <c r="N134" s="37"/>
      <c r="O134" s="37">
        <v>17.013098149212102</v>
      </c>
      <c r="P134" s="38">
        <v>17.013098149212102</v>
      </c>
      <c r="Q134" s="12">
        <v>129</v>
      </c>
      <c r="W134" s="41">
        <f t="shared" si="0"/>
        <v>31.4</v>
      </c>
    </row>
    <row r="135" spans="1:23" ht="15.75" customHeight="1" x14ac:dyDescent="0.25">
      <c r="A135" s="32">
        <v>252</v>
      </c>
      <c r="B135" s="39">
        <v>0</v>
      </c>
      <c r="C135" s="39">
        <v>0</v>
      </c>
      <c r="D135" s="43">
        <v>27</v>
      </c>
      <c r="E135" s="43">
        <v>23.872299770957401</v>
      </c>
      <c r="F135" s="43">
        <v>13.8542697799727</v>
      </c>
      <c r="G135" s="43">
        <v>12.5347149634818</v>
      </c>
      <c r="H135" s="43">
        <v>12.8481819706414</v>
      </c>
      <c r="I135" s="43">
        <v>13.9547653533011</v>
      </c>
      <c r="J135" s="43">
        <v>15.265071024227099</v>
      </c>
      <c r="K135" s="32"/>
      <c r="L135" s="35">
        <v>1050</v>
      </c>
      <c r="M135" s="36">
        <v>0.73</v>
      </c>
      <c r="N135" s="37"/>
      <c r="O135" s="37">
        <v>20.597122170398901</v>
      </c>
      <c r="P135" s="38">
        <v>20.597122170398901</v>
      </c>
      <c r="Q135" s="12">
        <v>130</v>
      </c>
      <c r="W135" s="41">
        <f t="shared" si="0"/>
        <v>0</v>
      </c>
    </row>
    <row r="136" spans="1:23" ht="15.75" customHeight="1" x14ac:dyDescent="0.25">
      <c r="A136" s="32">
        <v>253</v>
      </c>
      <c r="B136" s="39">
        <v>0</v>
      </c>
      <c r="C136" s="39">
        <v>0</v>
      </c>
      <c r="D136" s="34"/>
      <c r="E136" s="34"/>
      <c r="F136" s="34"/>
      <c r="G136" s="34"/>
      <c r="H136" s="34"/>
      <c r="I136" s="34"/>
      <c r="J136" s="34"/>
      <c r="K136" s="32"/>
      <c r="L136" s="35">
        <v>1050</v>
      </c>
      <c r="M136" s="36">
        <v>0.7</v>
      </c>
      <c r="N136" s="37"/>
      <c r="O136" s="37">
        <v>24.580911523292698</v>
      </c>
      <c r="P136" s="38">
        <v>24.580911523292698</v>
      </c>
      <c r="Q136" s="12">
        <v>131</v>
      </c>
      <c r="W136" s="41">
        <f t="shared" si="0"/>
        <v>0</v>
      </c>
    </row>
    <row r="137" spans="1:23" ht="15.75" customHeight="1" x14ac:dyDescent="0.25">
      <c r="A137" s="32">
        <v>254</v>
      </c>
      <c r="B137" s="39">
        <v>0</v>
      </c>
      <c r="C137" s="39">
        <v>0</v>
      </c>
      <c r="D137" s="34"/>
      <c r="E137" s="34"/>
      <c r="F137" s="34"/>
      <c r="G137" s="34"/>
      <c r="H137" s="34"/>
      <c r="I137" s="34"/>
      <c r="J137" s="34"/>
      <c r="K137" s="32"/>
      <c r="L137" s="35">
        <v>1050</v>
      </c>
      <c r="M137" s="36">
        <v>0.67</v>
      </c>
      <c r="N137" s="37"/>
      <c r="O137" s="37">
        <v>28.336394002750598</v>
      </c>
      <c r="P137" s="38">
        <v>28.336394002750598</v>
      </c>
      <c r="Q137" s="12">
        <v>132</v>
      </c>
      <c r="W137" s="41">
        <f t="shared" si="0"/>
        <v>0</v>
      </c>
    </row>
    <row r="138" spans="1:23" ht="15.75" customHeight="1" x14ac:dyDescent="0.25">
      <c r="A138" s="32">
        <v>255</v>
      </c>
      <c r="B138" s="39">
        <v>0</v>
      </c>
      <c r="C138" s="39">
        <v>0</v>
      </c>
      <c r="D138" s="34"/>
      <c r="E138" s="34"/>
      <c r="F138" s="34"/>
      <c r="G138" s="34"/>
      <c r="H138" s="34"/>
      <c r="I138" s="34"/>
      <c r="J138" s="34"/>
      <c r="K138" s="32"/>
      <c r="L138" s="35">
        <v>1050</v>
      </c>
      <c r="M138" s="36">
        <v>0.64</v>
      </c>
      <c r="N138" s="37"/>
      <c r="O138" s="37">
        <v>32.876763018167701</v>
      </c>
      <c r="P138" s="38">
        <v>32.876763018167701</v>
      </c>
      <c r="Q138" s="12">
        <v>133</v>
      </c>
      <c r="W138" s="41">
        <f t="shared" si="0"/>
        <v>0</v>
      </c>
    </row>
    <row r="139" spans="1:23" ht="15.75" customHeight="1" x14ac:dyDescent="0.25">
      <c r="A139" s="32">
        <v>256</v>
      </c>
      <c r="B139" s="39">
        <v>0</v>
      </c>
      <c r="C139" s="39">
        <v>0</v>
      </c>
      <c r="D139" s="43">
        <v>19.649999999999999</v>
      </c>
      <c r="E139" s="43">
        <v>21.8737406780401</v>
      </c>
      <c r="F139" s="43">
        <v>14.148896427200601</v>
      </c>
      <c r="G139" s="43">
        <v>12.6327639509379</v>
      </c>
      <c r="H139" s="43">
        <v>12.687026174290001</v>
      </c>
      <c r="I139" s="43">
        <v>13.9225890332287</v>
      </c>
      <c r="J139" s="43">
        <v>15.2903181593126</v>
      </c>
      <c r="K139" s="32"/>
      <c r="L139" s="35">
        <v>1050</v>
      </c>
      <c r="M139" s="36">
        <v>0.61</v>
      </c>
      <c r="N139" s="37"/>
      <c r="O139" s="37">
        <v>36.357588923266597</v>
      </c>
      <c r="P139" s="38">
        <v>36.357588923266597</v>
      </c>
      <c r="Q139" s="12">
        <v>134</v>
      </c>
      <c r="W139" s="41">
        <f t="shared" si="0"/>
        <v>0</v>
      </c>
    </row>
    <row r="140" spans="1:23" ht="15.75" customHeight="1" x14ac:dyDescent="0.25">
      <c r="A140" s="32">
        <v>257</v>
      </c>
      <c r="B140" s="39">
        <v>10</v>
      </c>
      <c r="C140" s="39">
        <v>0</v>
      </c>
      <c r="D140" s="34"/>
      <c r="E140" s="34"/>
      <c r="F140" s="34"/>
      <c r="G140" s="34"/>
      <c r="H140" s="34"/>
      <c r="I140" s="34"/>
      <c r="J140" s="34"/>
      <c r="K140" s="32"/>
      <c r="L140" s="35">
        <v>1050</v>
      </c>
      <c r="M140" s="36">
        <v>0.57999999999999996</v>
      </c>
      <c r="N140" s="37"/>
      <c r="O140" s="37">
        <v>30.2198875879944</v>
      </c>
      <c r="P140" s="38">
        <v>30.2198875879944</v>
      </c>
      <c r="Q140" s="12">
        <v>135</v>
      </c>
      <c r="W140" s="41">
        <f t="shared" si="0"/>
        <v>10</v>
      </c>
    </row>
    <row r="141" spans="1:23" ht="15.75" customHeight="1" x14ac:dyDescent="0.25">
      <c r="A141" s="32">
        <v>258</v>
      </c>
      <c r="B141" s="39">
        <v>0</v>
      </c>
      <c r="C141" s="39">
        <v>0</v>
      </c>
      <c r="D141" s="34"/>
      <c r="E141" s="34"/>
      <c r="F141" s="34"/>
      <c r="G141" s="34"/>
      <c r="H141" s="34"/>
      <c r="I141" s="34"/>
      <c r="J141" s="34"/>
      <c r="K141" s="32"/>
      <c r="L141" s="35">
        <v>1050</v>
      </c>
      <c r="M141" s="36">
        <v>0.55000000000000004</v>
      </c>
      <c r="N141" s="37"/>
      <c r="O141" s="37">
        <v>31.585394354820298</v>
      </c>
      <c r="P141" s="38">
        <v>31.585394354820298</v>
      </c>
      <c r="Q141" s="12">
        <v>136</v>
      </c>
      <c r="W141" s="41">
        <f t="shared" si="0"/>
        <v>0</v>
      </c>
    </row>
    <row r="142" spans="1:23" ht="15.75" customHeight="1" x14ac:dyDescent="0.25">
      <c r="A142" s="32">
        <v>259</v>
      </c>
      <c r="B142" s="39">
        <v>0</v>
      </c>
      <c r="C142" s="39">
        <v>15</v>
      </c>
      <c r="D142" s="34"/>
      <c r="E142" s="34"/>
      <c r="F142" s="34"/>
      <c r="G142" s="34"/>
      <c r="H142" s="34"/>
      <c r="I142" s="34"/>
      <c r="J142" s="34"/>
      <c r="K142" s="32"/>
      <c r="L142" s="35">
        <v>1050</v>
      </c>
      <c r="M142" s="36">
        <v>0.52</v>
      </c>
      <c r="N142" s="37"/>
      <c r="O142" s="37">
        <v>19.200744335877701</v>
      </c>
      <c r="P142" s="38">
        <v>19.200744335877701</v>
      </c>
      <c r="Q142" s="12">
        <v>137</v>
      </c>
      <c r="W142" s="41">
        <f t="shared" si="0"/>
        <v>15</v>
      </c>
    </row>
    <row r="143" spans="1:23" ht="15.75" customHeight="1" x14ac:dyDescent="0.25">
      <c r="A143" s="32">
        <v>260</v>
      </c>
      <c r="B143" s="39">
        <v>0</v>
      </c>
      <c r="C143" s="39">
        <v>0</v>
      </c>
      <c r="D143" s="34"/>
      <c r="E143" s="34"/>
      <c r="F143" s="34"/>
      <c r="G143" s="34"/>
      <c r="H143" s="34"/>
      <c r="I143" s="34"/>
      <c r="J143" s="34"/>
      <c r="K143" s="32"/>
      <c r="L143" s="35">
        <v>1050</v>
      </c>
      <c r="M143" s="36">
        <v>0.49</v>
      </c>
      <c r="N143" s="37"/>
      <c r="O143" s="37">
        <v>20.7393399797295</v>
      </c>
      <c r="P143" s="38">
        <v>20.7393399797295</v>
      </c>
      <c r="Q143" s="12">
        <v>138</v>
      </c>
      <c r="W143" s="41">
        <f t="shared" si="0"/>
        <v>0</v>
      </c>
    </row>
    <row r="144" spans="1:23" ht="15.75" customHeight="1" x14ac:dyDescent="0.25">
      <c r="A144" s="32">
        <v>261</v>
      </c>
      <c r="B144" s="39">
        <v>0</v>
      </c>
      <c r="C144" s="39">
        <v>0</v>
      </c>
      <c r="D144" s="34"/>
      <c r="E144" s="34"/>
      <c r="F144" s="34"/>
      <c r="G144" s="34"/>
      <c r="H144" s="34"/>
      <c r="I144" s="34"/>
      <c r="J144" s="34"/>
      <c r="K144" s="32"/>
      <c r="L144" s="35">
        <v>1050</v>
      </c>
      <c r="M144" s="36">
        <v>0.46</v>
      </c>
      <c r="N144" s="37"/>
      <c r="O144" s="37">
        <v>23.671872009868402</v>
      </c>
      <c r="P144" s="38">
        <v>23.671872009868402</v>
      </c>
      <c r="Q144" s="12">
        <v>139</v>
      </c>
      <c r="W144" s="41">
        <f t="shared" si="0"/>
        <v>0</v>
      </c>
    </row>
    <row r="145" spans="1:23" ht="15.75" customHeight="1" x14ac:dyDescent="0.25">
      <c r="A145" s="32">
        <v>262</v>
      </c>
      <c r="B145" s="39">
        <v>0</v>
      </c>
      <c r="C145" s="39">
        <v>0</v>
      </c>
      <c r="D145" s="34"/>
      <c r="E145" s="34"/>
      <c r="F145" s="34"/>
      <c r="G145" s="34"/>
      <c r="H145" s="34"/>
      <c r="I145" s="34"/>
      <c r="J145" s="34"/>
      <c r="K145" s="32"/>
      <c r="L145" s="35">
        <v>1050</v>
      </c>
      <c r="M145" s="36">
        <v>0.43</v>
      </c>
      <c r="N145" s="37"/>
      <c r="O145" s="37">
        <v>25.965800147586901</v>
      </c>
      <c r="P145" s="38">
        <v>25.965800147586901</v>
      </c>
      <c r="Q145" s="12">
        <v>140</v>
      </c>
      <c r="W145" s="41">
        <f t="shared" si="0"/>
        <v>0</v>
      </c>
    </row>
    <row r="146" spans="1:23" ht="15.75" customHeight="1" x14ac:dyDescent="0.25">
      <c r="A146" s="32">
        <v>263</v>
      </c>
      <c r="B146" s="39">
        <v>0</v>
      </c>
      <c r="C146" s="39">
        <v>0</v>
      </c>
      <c r="D146" s="43">
        <v>25</v>
      </c>
      <c r="E146" s="43">
        <v>23.299609113674499</v>
      </c>
      <c r="F146" s="43">
        <v>13.9211566781554</v>
      </c>
      <c r="G146" s="43">
        <v>12.5938588434355</v>
      </c>
      <c r="H146" s="43">
        <v>12.951674515353201</v>
      </c>
      <c r="I146" s="43">
        <v>13.8758753690676</v>
      </c>
      <c r="J146" s="43">
        <v>14.992014015974799</v>
      </c>
      <c r="K146" s="32"/>
      <c r="L146" s="35">
        <v>1050</v>
      </c>
      <c r="M146" s="36">
        <v>0.4</v>
      </c>
      <c r="N146" s="37"/>
      <c r="O146" s="37">
        <v>27.6680994518338</v>
      </c>
      <c r="P146" s="38">
        <v>27.6680994518338</v>
      </c>
      <c r="Q146" s="12">
        <v>141</v>
      </c>
      <c r="W146" s="41">
        <f t="shared" si="0"/>
        <v>0</v>
      </c>
    </row>
    <row r="147" spans="1:23" ht="15.75" customHeight="1" x14ac:dyDescent="0.25">
      <c r="A147" s="32">
        <v>264</v>
      </c>
      <c r="B147" s="39">
        <v>0</v>
      </c>
      <c r="C147" s="39">
        <v>0</v>
      </c>
      <c r="D147" s="34"/>
      <c r="E147" s="34"/>
      <c r="F147" s="34"/>
      <c r="G147" s="34"/>
      <c r="H147" s="34"/>
      <c r="I147" s="34"/>
      <c r="J147" s="34"/>
      <c r="K147" s="32"/>
      <c r="L147" s="35">
        <v>1050</v>
      </c>
      <c r="M147" s="36">
        <v>0.37</v>
      </c>
      <c r="N147" s="37"/>
      <c r="O147" s="37">
        <v>29.514849086564599</v>
      </c>
      <c r="P147" s="38">
        <v>29.514849086564599</v>
      </c>
      <c r="Q147" s="12">
        <v>142</v>
      </c>
      <c r="W147" s="41">
        <f t="shared" si="0"/>
        <v>0</v>
      </c>
    </row>
    <row r="148" spans="1:23" ht="15.75" customHeight="1" x14ac:dyDescent="0.25">
      <c r="A148" s="32">
        <v>265</v>
      </c>
      <c r="B148" s="39">
        <v>0</v>
      </c>
      <c r="C148" s="39">
        <v>0</v>
      </c>
      <c r="D148" s="34"/>
      <c r="E148" s="34"/>
      <c r="F148" s="34"/>
      <c r="G148" s="34"/>
      <c r="H148" s="34"/>
      <c r="I148" s="34"/>
      <c r="J148" s="34"/>
      <c r="K148" s="45" t="s">
        <v>134</v>
      </c>
      <c r="L148" s="35">
        <v>1050</v>
      </c>
      <c r="M148" s="36">
        <v>0.34</v>
      </c>
      <c r="N148" s="37"/>
      <c r="O148" s="37">
        <v>31.283981672739799</v>
      </c>
      <c r="P148" s="38">
        <v>31.283981672739799</v>
      </c>
      <c r="Q148" s="12">
        <v>143</v>
      </c>
      <c r="W148" s="41">
        <f t="shared" si="0"/>
        <v>0</v>
      </c>
    </row>
    <row r="149" spans="1:23" ht="15.75" customHeight="1" x14ac:dyDescent="0.25">
      <c r="A149" s="32">
        <v>266</v>
      </c>
      <c r="B149" s="39">
        <v>0</v>
      </c>
      <c r="C149" s="39">
        <v>0</v>
      </c>
      <c r="D149" s="34"/>
      <c r="E149" s="34"/>
      <c r="F149" s="34"/>
      <c r="G149" s="34"/>
      <c r="H149" s="34"/>
      <c r="I149" s="34"/>
      <c r="J149" s="34"/>
      <c r="K149" s="32"/>
      <c r="L149" s="35">
        <v>1050</v>
      </c>
      <c r="M149" s="36">
        <v>0.31</v>
      </c>
      <c r="N149" s="37"/>
      <c r="O149" s="37">
        <v>33.068828754505297</v>
      </c>
      <c r="P149" s="38">
        <v>33.068828754505297</v>
      </c>
      <c r="Q149" s="12">
        <v>144</v>
      </c>
      <c r="W149" s="41">
        <f t="shared" si="0"/>
        <v>0</v>
      </c>
    </row>
    <row r="150" spans="1:23" ht="15.75" customHeight="1" x14ac:dyDescent="0.25">
      <c r="A150" s="32">
        <v>267</v>
      </c>
      <c r="B150" s="39">
        <v>0</v>
      </c>
      <c r="C150" s="39">
        <v>0</v>
      </c>
      <c r="D150" s="34"/>
      <c r="E150" s="34"/>
      <c r="F150" s="34"/>
      <c r="G150" s="34"/>
      <c r="H150" s="34"/>
      <c r="I150" s="34"/>
      <c r="J150" s="34"/>
      <c r="K150" s="32"/>
      <c r="L150" s="35">
        <v>1050</v>
      </c>
      <c r="M150" s="36">
        <v>0.28000000000000003</v>
      </c>
      <c r="N150" s="37"/>
      <c r="O150" s="37">
        <v>35.408657373966399</v>
      </c>
      <c r="P150" s="38">
        <v>35.408657373966399</v>
      </c>
      <c r="Q150" s="12">
        <v>145</v>
      </c>
      <c r="W150" s="41">
        <f t="shared" si="0"/>
        <v>0</v>
      </c>
    </row>
    <row r="151" spans="1:23" ht="15.75" customHeight="1" x14ac:dyDescent="0.25">
      <c r="A151" s="32">
        <v>268</v>
      </c>
      <c r="B151" s="39">
        <v>0</v>
      </c>
      <c r="C151" s="39">
        <v>0</v>
      </c>
      <c r="D151" s="34"/>
      <c r="E151" s="34"/>
      <c r="F151" s="34"/>
      <c r="G151" s="34"/>
      <c r="H151" s="34"/>
      <c r="I151" s="34"/>
      <c r="J151" s="34"/>
      <c r="K151" s="32"/>
      <c r="L151" s="35">
        <v>1050</v>
      </c>
      <c r="M151" s="36">
        <v>0.25</v>
      </c>
      <c r="N151" s="37"/>
      <c r="O151" s="37">
        <v>37.115905746789402</v>
      </c>
      <c r="P151" s="38">
        <v>37.115905746789402</v>
      </c>
      <c r="Q151" s="12">
        <v>146</v>
      </c>
      <c r="W151" s="41">
        <f t="shared" si="0"/>
        <v>0</v>
      </c>
    </row>
    <row r="152" spans="1:23" ht="15.75" customHeight="1" x14ac:dyDescent="0.25">
      <c r="A152" s="32">
        <v>269</v>
      </c>
      <c r="B152" s="39">
        <v>0</v>
      </c>
      <c r="C152" s="39">
        <v>0</v>
      </c>
      <c r="D152" s="34"/>
      <c r="E152" s="34"/>
      <c r="F152" s="34"/>
      <c r="G152" s="34"/>
      <c r="H152" s="34"/>
      <c r="I152" s="34"/>
      <c r="J152" s="34"/>
      <c r="K152" s="32"/>
      <c r="L152" s="35">
        <v>1050</v>
      </c>
      <c r="M152" s="36">
        <v>0.21</v>
      </c>
      <c r="N152" s="37"/>
      <c r="O152" s="37">
        <v>39.5976074145631</v>
      </c>
      <c r="P152" s="38">
        <v>39.5976074145631</v>
      </c>
      <c r="Q152" s="12">
        <v>147</v>
      </c>
      <c r="W152" s="41">
        <f t="shared" si="0"/>
        <v>0</v>
      </c>
    </row>
    <row r="153" spans="1:23" ht="15.75" customHeight="1" x14ac:dyDescent="0.25">
      <c r="A153" s="32">
        <v>270</v>
      </c>
      <c r="B153" s="39">
        <v>0</v>
      </c>
      <c r="C153" s="39">
        <v>0</v>
      </c>
      <c r="D153" s="34"/>
      <c r="E153" s="34"/>
      <c r="F153" s="34"/>
      <c r="G153" s="34"/>
      <c r="H153" s="34"/>
      <c r="I153" s="34"/>
      <c r="J153" s="34"/>
      <c r="K153" s="32"/>
      <c r="L153" s="35">
        <v>1050</v>
      </c>
      <c r="M153" s="36">
        <v>0.17</v>
      </c>
      <c r="N153" s="37"/>
      <c r="O153" s="37">
        <v>40.811009698416399</v>
      </c>
      <c r="P153" s="38">
        <v>40.811009698416399</v>
      </c>
      <c r="Q153" s="12">
        <v>148</v>
      </c>
      <c r="W153" s="41">
        <f t="shared" si="0"/>
        <v>0</v>
      </c>
    </row>
    <row r="154" spans="1:23" ht="15.75" customHeight="1" x14ac:dyDescent="0.25">
      <c r="A154" s="32">
        <v>271</v>
      </c>
      <c r="B154" s="39">
        <v>0</v>
      </c>
      <c r="C154" s="39">
        <v>0</v>
      </c>
      <c r="D154" s="34"/>
      <c r="E154" s="34"/>
      <c r="F154" s="34"/>
      <c r="G154" s="34"/>
      <c r="H154" s="34"/>
      <c r="I154" s="34"/>
      <c r="J154" s="34"/>
      <c r="K154" s="32"/>
      <c r="L154" s="35">
        <v>1050</v>
      </c>
      <c r="M154" s="36">
        <v>0.13</v>
      </c>
      <c r="N154" s="37"/>
      <c r="O154" s="37">
        <v>42.327167692492999</v>
      </c>
      <c r="P154" s="38">
        <v>42.327167692492999</v>
      </c>
      <c r="Q154" s="12">
        <v>149</v>
      </c>
      <c r="W154" s="41">
        <f t="shared" si="0"/>
        <v>0</v>
      </c>
    </row>
    <row r="155" spans="1:23" ht="15.75" customHeight="1" x14ac:dyDescent="0.25">
      <c r="A155" s="32">
        <v>272</v>
      </c>
      <c r="B155" s="39">
        <v>0</v>
      </c>
      <c r="C155" s="39">
        <v>0</v>
      </c>
      <c r="D155" s="34"/>
      <c r="E155" s="34"/>
      <c r="F155" s="34"/>
      <c r="G155" s="34"/>
      <c r="H155" s="34"/>
      <c r="I155" s="34"/>
      <c r="J155" s="34"/>
      <c r="K155" s="32"/>
      <c r="L155" s="35">
        <v>1050</v>
      </c>
      <c r="M155" s="36">
        <v>0.11</v>
      </c>
      <c r="N155" s="37"/>
      <c r="O155" s="37">
        <v>43.175766916379402</v>
      </c>
      <c r="P155" s="38">
        <v>43.175766916379402</v>
      </c>
      <c r="Q155" s="12">
        <v>150</v>
      </c>
      <c r="W155" s="41">
        <f t="shared" si="0"/>
        <v>0</v>
      </c>
    </row>
    <row r="156" spans="1:23" ht="15.75" customHeight="1" x14ac:dyDescent="0.25">
      <c r="A156" s="32">
        <v>273</v>
      </c>
      <c r="B156" s="39">
        <v>0</v>
      </c>
      <c r="C156" s="39">
        <v>0</v>
      </c>
      <c r="D156" s="34"/>
      <c r="E156" s="34"/>
      <c r="F156" s="34"/>
      <c r="G156" s="34"/>
      <c r="H156" s="34"/>
      <c r="I156" s="34"/>
      <c r="J156" s="34"/>
      <c r="K156" s="32"/>
      <c r="L156" s="35">
        <v>1050</v>
      </c>
      <c r="M156" s="36">
        <v>0.11</v>
      </c>
      <c r="N156" s="37"/>
      <c r="O156" s="37">
        <v>43.986463741661701</v>
      </c>
      <c r="P156" s="38">
        <v>43.986463741661701</v>
      </c>
      <c r="Q156" s="12">
        <v>151</v>
      </c>
      <c r="W156" s="41">
        <f t="shared" si="0"/>
        <v>0</v>
      </c>
    </row>
    <row r="157" spans="1:23" ht="15.75" customHeight="1" x14ac:dyDescent="0.25">
      <c r="A157" s="32">
        <v>274</v>
      </c>
      <c r="B157" s="39">
        <v>0</v>
      </c>
      <c r="C157" s="39">
        <v>0</v>
      </c>
      <c r="D157" s="34"/>
      <c r="E157" s="34"/>
      <c r="F157" s="34"/>
      <c r="G157" s="34"/>
      <c r="H157" s="34"/>
      <c r="I157" s="34"/>
      <c r="J157" s="34"/>
      <c r="K157" s="32"/>
      <c r="L157" s="35">
        <v>1050</v>
      </c>
      <c r="M157" s="36">
        <v>0.11</v>
      </c>
      <c r="N157" s="37"/>
      <c r="O157" s="37">
        <v>45.0159315043853</v>
      </c>
      <c r="P157" s="38">
        <v>45.0159315043853</v>
      </c>
      <c r="Q157" s="12">
        <v>152</v>
      </c>
      <c r="W157" s="41">
        <f t="shared" si="0"/>
        <v>0</v>
      </c>
    </row>
    <row r="158" spans="1:23" ht="15.75" customHeight="1" x14ac:dyDescent="0.25">
      <c r="A158" s="32">
        <v>275</v>
      </c>
      <c r="B158" s="39">
        <v>0</v>
      </c>
      <c r="C158" s="39">
        <v>0</v>
      </c>
      <c r="D158" s="34"/>
      <c r="E158" s="34"/>
      <c r="F158" s="34"/>
      <c r="G158" s="34"/>
      <c r="H158" s="34"/>
      <c r="I158" s="34"/>
      <c r="J158" s="34"/>
      <c r="K158" s="32"/>
      <c r="L158" s="35">
        <v>1050</v>
      </c>
      <c r="M158" s="36">
        <v>0.11</v>
      </c>
      <c r="N158" s="37"/>
      <c r="O158" s="37">
        <v>46.031448144416601</v>
      </c>
      <c r="P158" s="38">
        <v>46.031448144416601</v>
      </c>
      <c r="Q158" s="12">
        <v>153</v>
      </c>
      <c r="W158" s="41">
        <f t="shared" si="0"/>
        <v>0</v>
      </c>
    </row>
    <row r="159" spans="1:23" ht="15.75" customHeight="1" x14ac:dyDescent="0.25">
      <c r="A159" s="32">
        <v>276</v>
      </c>
      <c r="B159" s="39">
        <v>0</v>
      </c>
      <c r="C159" s="39">
        <v>0</v>
      </c>
      <c r="D159" s="34"/>
      <c r="E159" s="34"/>
      <c r="F159" s="34"/>
      <c r="G159" s="34"/>
      <c r="H159" s="34"/>
      <c r="I159" s="34"/>
      <c r="J159" s="34"/>
      <c r="K159" s="32"/>
      <c r="L159" s="35">
        <v>1050</v>
      </c>
      <c r="M159" s="36">
        <v>0.09</v>
      </c>
      <c r="N159" s="37"/>
      <c r="O159" s="37">
        <v>47.031791037081298</v>
      </c>
      <c r="P159" s="38">
        <v>47.031791037081298</v>
      </c>
      <c r="Q159" s="12">
        <v>154</v>
      </c>
      <c r="W159" s="41">
        <f t="shared" si="0"/>
        <v>0</v>
      </c>
    </row>
    <row r="160" spans="1:23" ht="15.75" customHeight="1" x14ac:dyDescent="0.25">
      <c r="A160" s="32">
        <v>277</v>
      </c>
      <c r="B160" s="39">
        <v>0</v>
      </c>
      <c r="C160" s="39">
        <v>0</v>
      </c>
      <c r="D160" s="43">
        <v>15.45</v>
      </c>
      <c r="E160" s="43">
        <v>21.724337660679701</v>
      </c>
      <c r="F160" s="43">
        <v>13.878613288570801</v>
      </c>
      <c r="G160" s="43">
        <v>12.294489576713101</v>
      </c>
      <c r="H160" s="43">
        <v>12.7889898853603</v>
      </c>
      <c r="I160" s="43">
        <v>13.867811844184899</v>
      </c>
      <c r="J160" s="43">
        <v>15.472154822952101</v>
      </c>
      <c r="K160" s="40" t="s">
        <v>135</v>
      </c>
      <c r="L160" s="35">
        <v>1050</v>
      </c>
      <c r="M160" s="36">
        <v>7.0000000000000007E-2</v>
      </c>
      <c r="N160" s="37"/>
      <c r="O160" s="37">
        <v>47.809920611633501</v>
      </c>
      <c r="P160" s="38">
        <v>47.809920611633501</v>
      </c>
      <c r="Q160" s="12">
        <v>155</v>
      </c>
      <c r="W160" s="41">
        <f t="shared" si="0"/>
        <v>0</v>
      </c>
    </row>
    <row r="161" spans="1:23" ht="15.75" customHeight="1" x14ac:dyDescent="0.25">
      <c r="A161" s="32">
        <v>278</v>
      </c>
      <c r="B161" s="39">
        <v>0</v>
      </c>
      <c r="C161" s="39">
        <v>0</v>
      </c>
      <c r="D161" s="34"/>
      <c r="E161" s="34"/>
      <c r="F161" s="34"/>
      <c r="G161" s="34"/>
      <c r="H161" s="34"/>
      <c r="I161" s="34"/>
      <c r="J161" s="34"/>
      <c r="K161" s="32"/>
      <c r="L161" s="35">
        <v>1050</v>
      </c>
      <c r="M161" s="36">
        <v>0.05</v>
      </c>
      <c r="N161" s="37"/>
      <c r="O161" s="37">
        <v>48.516731006024898</v>
      </c>
      <c r="P161" s="38">
        <v>48.516731006024898</v>
      </c>
      <c r="Q161" s="12">
        <v>156</v>
      </c>
      <c r="W161" s="41">
        <f t="shared" si="0"/>
        <v>0</v>
      </c>
    </row>
    <row r="162" spans="1:23" ht="15.75" customHeight="1" x14ac:dyDescent="0.25">
      <c r="A162" s="32">
        <v>279</v>
      </c>
      <c r="B162" s="39">
        <v>0</v>
      </c>
      <c r="C162" s="39">
        <v>0</v>
      </c>
      <c r="D162" s="34"/>
      <c r="E162" s="34"/>
      <c r="F162" s="34"/>
      <c r="G162" s="34"/>
      <c r="H162" s="34"/>
      <c r="I162" s="34"/>
      <c r="J162" s="34"/>
      <c r="K162" s="32"/>
      <c r="L162" s="35">
        <v>1050</v>
      </c>
      <c r="M162" s="36">
        <v>0.04</v>
      </c>
      <c r="N162" s="37"/>
      <c r="O162" s="37">
        <v>49.548343877826703</v>
      </c>
      <c r="P162" s="38">
        <v>49.548343877826703</v>
      </c>
      <c r="Q162" s="12">
        <v>157</v>
      </c>
      <c r="W162" s="41">
        <f t="shared" si="0"/>
        <v>0</v>
      </c>
    </row>
    <row r="163" spans="1:23" ht="15.75" customHeight="1" x14ac:dyDescent="0.25">
      <c r="A163" s="32">
        <v>280</v>
      </c>
      <c r="B163" s="39">
        <v>0</v>
      </c>
      <c r="C163" s="39">
        <v>0</v>
      </c>
      <c r="D163" s="34"/>
      <c r="E163" s="34"/>
      <c r="F163" s="34"/>
      <c r="G163" s="34"/>
      <c r="H163" s="34"/>
      <c r="I163" s="34"/>
      <c r="J163" s="34"/>
      <c r="K163" s="32"/>
      <c r="L163" s="35">
        <v>1050</v>
      </c>
      <c r="M163" s="36">
        <v>0.04</v>
      </c>
      <c r="N163" s="37"/>
      <c r="O163" s="37">
        <v>50.572695283340003</v>
      </c>
      <c r="P163" s="38">
        <v>50.572695283340003</v>
      </c>
      <c r="Q163" s="12">
        <v>158</v>
      </c>
      <c r="W163" s="41">
        <f t="shared" si="0"/>
        <v>0</v>
      </c>
    </row>
    <row r="164" spans="1:23" ht="15.75" customHeight="1" x14ac:dyDescent="0.25">
      <c r="A164" s="32">
        <v>281</v>
      </c>
      <c r="B164" s="39">
        <v>22</v>
      </c>
      <c r="C164" s="39">
        <v>0</v>
      </c>
      <c r="D164" s="34"/>
      <c r="E164" s="34"/>
      <c r="F164" s="34"/>
      <c r="G164" s="34"/>
      <c r="H164" s="34"/>
      <c r="I164" s="34"/>
      <c r="J164" s="34"/>
      <c r="K164" s="32"/>
      <c r="L164" s="35">
        <v>1050</v>
      </c>
      <c r="M164" s="36">
        <v>0.04</v>
      </c>
      <c r="N164" s="37"/>
      <c r="O164" s="37">
        <v>37.349166217251202</v>
      </c>
      <c r="P164" s="38">
        <v>37.349166217251202</v>
      </c>
      <c r="Q164" s="12">
        <v>159</v>
      </c>
      <c r="W164" s="41">
        <f t="shared" si="0"/>
        <v>22</v>
      </c>
    </row>
    <row r="165" spans="1:23" ht="15.75" customHeight="1" x14ac:dyDescent="0.25">
      <c r="A165" s="32">
        <v>282</v>
      </c>
      <c r="B165" s="39">
        <v>0</v>
      </c>
      <c r="C165" s="39">
        <v>0</v>
      </c>
      <c r="D165" s="34"/>
      <c r="E165" s="34"/>
      <c r="F165" s="34"/>
      <c r="G165" s="34"/>
      <c r="H165" s="34"/>
      <c r="I165" s="34"/>
      <c r="J165" s="34"/>
      <c r="K165" s="32"/>
      <c r="L165" s="35">
        <v>1050</v>
      </c>
      <c r="M165" s="36">
        <v>0.03</v>
      </c>
      <c r="N165" s="37"/>
      <c r="O165" s="37">
        <v>37.687756954824998</v>
      </c>
      <c r="P165" s="38">
        <v>37.687756954824998</v>
      </c>
      <c r="Q165" s="12">
        <v>160</v>
      </c>
      <c r="W165" s="41">
        <f t="shared" si="0"/>
        <v>0</v>
      </c>
    </row>
    <row r="166" spans="1:23" ht="15.75" customHeight="1" x14ac:dyDescent="0.25">
      <c r="A166" s="32">
        <v>283</v>
      </c>
      <c r="B166" s="39">
        <v>0</v>
      </c>
      <c r="C166" s="39">
        <v>0</v>
      </c>
      <c r="D166" s="34"/>
      <c r="E166" s="34"/>
      <c r="F166" s="34"/>
      <c r="G166" s="34"/>
      <c r="H166" s="34"/>
      <c r="I166" s="34"/>
      <c r="J166" s="34"/>
      <c r="K166" s="32"/>
      <c r="L166" s="35">
        <v>1050</v>
      </c>
      <c r="M166" s="36">
        <v>0.03</v>
      </c>
      <c r="N166" s="37"/>
      <c r="O166" s="37">
        <v>38.180712216887002</v>
      </c>
      <c r="P166" s="38">
        <v>38.180712216887002</v>
      </c>
      <c r="Q166" s="12">
        <v>161</v>
      </c>
      <c r="W166" s="41">
        <f t="shared" si="0"/>
        <v>0</v>
      </c>
    </row>
    <row r="167" spans="1:23" ht="15.75" customHeight="1" x14ac:dyDescent="0.25">
      <c r="A167" s="32">
        <v>284</v>
      </c>
      <c r="B167" s="39">
        <v>0</v>
      </c>
      <c r="C167" s="39">
        <v>0</v>
      </c>
      <c r="D167" s="34"/>
      <c r="E167" s="34"/>
      <c r="F167" s="34"/>
      <c r="G167" s="34"/>
      <c r="H167" s="34"/>
      <c r="I167" s="34"/>
      <c r="J167" s="34"/>
      <c r="K167" s="32"/>
      <c r="L167" s="35">
        <v>1050</v>
      </c>
      <c r="M167" s="36">
        <v>0.03</v>
      </c>
      <c r="N167" s="37"/>
      <c r="O167" s="37">
        <v>38.736331591989199</v>
      </c>
      <c r="P167" s="38">
        <v>38.736331591989199</v>
      </c>
      <c r="Q167" s="12">
        <v>162</v>
      </c>
      <c r="W167" s="41">
        <f t="shared" si="0"/>
        <v>0</v>
      </c>
    </row>
    <row r="168" spans="1:23" ht="15.75" customHeight="1" x14ac:dyDescent="0.25">
      <c r="A168" s="32">
        <v>285</v>
      </c>
      <c r="B168" s="39">
        <v>0</v>
      </c>
      <c r="C168" s="39">
        <v>0</v>
      </c>
      <c r="D168" s="34"/>
      <c r="E168" s="34"/>
      <c r="F168" s="34"/>
      <c r="G168" s="34"/>
      <c r="H168" s="34"/>
      <c r="I168" s="34"/>
      <c r="J168" s="34"/>
      <c r="K168" s="32"/>
      <c r="L168" s="35">
        <v>1050</v>
      </c>
      <c r="M168" s="36">
        <v>0.02</v>
      </c>
      <c r="N168" s="37"/>
      <c r="O168" s="37">
        <v>39.528072476811801</v>
      </c>
      <c r="P168" s="38">
        <v>39.528072476811801</v>
      </c>
      <c r="Q168" s="12">
        <v>163</v>
      </c>
      <c r="W168" s="41">
        <f t="shared" si="0"/>
        <v>0</v>
      </c>
    </row>
    <row r="169" spans="1:23" ht="15.75" customHeight="1" x14ac:dyDescent="0.25">
      <c r="A169" s="32">
        <v>286</v>
      </c>
      <c r="B169" s="39">
        <v>0</v>
      </c>
      <c r="C169" s="39">
        <v>0</v>
      </c>
      <c r="D169" s="34"/>
      <c r="E169" s="34"/>
      <c r="F169" s="34"/>
      <c r="G169" s="34"/>
      <c r="H169" s="34"/>
      <c r="I169" s="34"/>
      <c r="J169" s="34"/>
      <c r="K169" s="32"/>
      <c r="L169" s="35">
        <v>1050</v>
      </c>
      <c r="M169" s="36">
        <v>0.02</v>
      </c>
      <c r="N169" s="37"/>
      <c r="O169" s="37">
        <v>40.0297722567664</v>
      </c>
      <c r="P169" s="38">
        <v>40.0297722567664</v>
      </c>
      <c r="Q169" s="12">
        <v>164</v>
      </c>
      <c r="W169" s="41">
        <f t="shared" si="0"/>
        <v>0</v>
      </c>
    </row>
    <row r="170" spans="1:23" ht="15.75" customHeight="1" x14ac:dyDescent="0.25">
      <c r="A170" s="32">
        <v>287</v>
      </c>
      <c r="B170" s="39">
        <v>0</v>
      </c>
      <c r="C170" s="39">
        <v>0</v>
      </c>
      <c r="D170" s="34"/>
      <c r="E170" s="34"/>
      <c r="F170" s="34"/>
      <c r="G170" s="34"/>
      <c r="H170" s="34"/>
      <c r="I170" s="34"/>
      <c r="J170" s="34"/>
      <c r="K170" s="32"/>
      <c r="L170" s="35">
        <v>1050</v>
      </c>
      <c r="M170" s="36">
        <v>0.02</v>
      </c>
      <c r="N170" s="37"/>
      <c r="O170" s="37">
        <v>40.538353145243299</v>
      </c>
      <c r="P170" s="38">
        <v>40.538353145243299</v>
      </c>
      <c r="Q170" s="12">
        <v>165</v>
      </c>
      <c r="W170" s="41">
        <f t="shared" si="0"/>
        <v>0</v>
      </c>
    </row>
    <row r="171" spans="1:23" ht="15.75" customHeight="1" x14ac:dyDescent="0.25">
      <c r="A171" s="32">
        <v>288</v>
      </c>
      <c r="B171" s="39">
        <v>0</v>
      </c>
      <c r="C171" s="39">
        <v>0</v>
      </c>
      <c r="D171" s="34"/>
      <c r="E171" s="34"/>
      <c r="F171" s="34"/>
      <c r="G171" s="34"/>
      <c r="H171" s="34"/>
      <c r="I171" s="34"/>
      <c r="J171" s="34"/>
      <c r="K171" s="32"/>
      <c r="L171" s="35">
        <v>1050</v>
      </c>
      <c r="M171" s="36">
        <v>0.02</v>
      </c>
      <c r="N171" s="37"/>
      <c r="O171" s="37">
        <v>41.068896031408102</v>
      </c>
      <c r="P171" s="38">
        <v>41.068896031408102</v>
      </c>
      <c r="Q171" s="12">
        <v>166</v>
      </c>
      <c r="W171" s="41">
        <f t="shared" si="0"/>
        <v>0</v>
      </c>
    </row>
    <row r="172" spans="1:23" ht="15.75" customHeight="1" x14ac:dyDescent="0.25">
      <c r="A172" s="32">
        <v>289</v>
      </c>
      <c r="B172" s="39">
        <v>0</v>
      </c>
      <c r="C172" s="39">
        <v>0</v>
      </c>
      <c r="D172" s="34"/>
      <c r="E172" s="34"/>
      <c r="F172" s="34"/>
      <c r="G172" s="34"/>
      <c r="H172" s="34"/>
      <c r="I172" s="34"/>
      <c r="J172" s="34"/>
      <c r="K172" s="32"/>
      <c r="L172" s="35">
        <v>1050</v>
      </c>
      <c r="M172" s="36">
        <v>0.01</v>
      </c>
      <c r="N172" s="37"/>
      <c r="O172" s="37">
        <v>41.500580557757701</v>
      </c>
      <c r="P172" s="38">
        <v>41.500580557757701</v>
      </c>
      <c r="Q172" s="12">
        <v>167</v>
      </c>
      <c r="W172" s="41">
        <f t="shared" si="0"/>
        <v>0</v>
      </c>
    </row>
    <row r="173" spans="1:23" ht="15.75" customHeight="1" x14ac:dyDescent="0.25">
      <c r="A173" s="32">
        <v>290</v>
      </c>
      <c r="B173" s="39">
        <v>3</v>
      </c>
      <c r="C173" s="39">
        <v>0</v>
      </c>
      <c r="D173" s="34"/>
      <c r="E173" s="34"/>
      <c r="F173" s="34"/>
      <c r="G173" s="34"/>
      <c r="H173" s="34"/>
      <c r="I173" s="34"/>
      <c r="J173" s="34"/>
      <c r="K173" s="32"/>
      <c r="L173" s="35">
        <v>1050</v>
      </c>
      <c r="M173" s="36">
        <v>0.01</v>
      </c>
      <c r="N173" s="37"/>
      <c r="O173" s="37">
        <v>41.050596767388399</v>
      </c>
      <c r="P173" s="38">
        <v>41.050596767388399</v>
      </c>
      <c r="Q173" s="12">
        <v>168</v>
      </c>
      <c r="W173" s="41">
        <f t="shared" si="0"/>
        <v>3</v>
      </c>
    </row>
    <row r="174" spans="1:23" ht="15.75" customHeight="1" x14ac:dyDescent="0.25">
      <c r="A174" s="32">
        <v>291</v>
      </c>
      <c r="B174" s="39">
        <v>0</v>
      </c>
      <c r="C174" s="39">
        <v>0</v>
      </c>
      <c r="D174" s="34"/>
      <c r="E174" s="34"/>
      <c r="F174" s="34"/>
      <c r="G174" s="34"/>
      <c r="H174" s="34"/>
      <c r="I174" s="34"/>
      <c r="J174" s="34"/>
      <c r="K174" s="32"/>
      <c r="L174" s="35">
        <v>1050</v>
      </c>
      <c r="M174" s="36">
        <v>0.01</v>
      </c>
      <c r="N174" s="37"/>
      <c r="O174" s="37">
        <v>41.520981959055497</v>
      </c>
      <c r="P174" s="38">
        <v>41.520981959055497</v>
      </c>
      <c r="Q174" s="12">
        <v>169</v>
      </c>
      <c r="W174" s="41">
        <f t="shared" si="0"/>
        <v>0</v>
      </c>
    </row>
    <row r="175" spans="1:23" ht="15.75" customHeight="1" x14ac:dyDescent="0.25">
      <c r="A175" s="32">
        <v>292</v>
      </c>
      <c r="B175" s="39">
        <v>0</v>
      </c>
      <c r="C175" s="39">
        <v>0</v>
      </c>
      <c r="D175" s="34"/>
      <c r="E175" s="34"/>
      <c r="F175" s="34"/>
      <c r="G175" s="34"/>
      <c r="H175" s="34"/>
      <c r="I175" s="34"/>
      <c r="J175" s="34"/>
      <c r="K175" s="40" t="s">
        <v>136</v>
      </c>
      <c r="L175" s="35">
        <v>1050</v>
      </c>
      <c r="M175" s="36">
        <v>0</v>
      </c>
      <c r="N175" s="37"/>
      <c r="O175" s="37">
        <v>41.829130649517602</v>
      </c>
      <c r="P175" s="38">
        <v>41.829130649517602</v>
      </c>
      <c r="Q175" s="12">
        <v>170</v>
      </c>
      <c r="W175" s="41">
        <f t="shared" si="0"/>
        <v>0</v>
      </c>
    </row>
    <row r="176" spans="1:23" ht="15.75" customHeight="1" x14ac:dyDescent="0.25">
      <c r="A176" s="32">
        <v>293</v>
      </c>
      <c r="B176" s="39">
        <v>0</v>
      </c>
      <c r="C176" s="39">
        <v>0</v>
      </c>
      <c r="D176" s="34"/>
      <c r="E176" s="34"/>
      <c r="F176" s="34"/>
      <c r="G176" s="34"/>
      <c r="H176" s="34"/>
      <c r="I176" s="34"/>
      <c r="J176" s="34"/>
      <c r="K176" s="32"/>
      <c r="L176" s="35">
        <v>1050</v>
      </c>
      <c r="M176" s="36">
        <v>0</v>
      </c>
      <c r="N176" s="37"/>
      <c r="O176" s="37">
        <v>42.404270584534203</v>
      </c>
      <c r="P176" s="38">
        <v>42.404270584534203</v>
      </c>
      <c r="Q176" s="12">
        <v>171</v>
      </c>
      <c r="W176" s="41">
        <f t="shared" si="0"/>
        <v>0</v>
      </c>
    </row>
    <row r="177" spans="1:23" ht="15.75" customHeight="1" x14ac:dyDescent="0.25">
      <c r="A177" s="32">
        <v>294</v>
      </c>
      <c r="B177" s="39">
        <v>0</v>
      </c>
      <c r="C177" s="39">
        <v>0</v>
      </c>
      <c r="D177" s="34"/>
      <c r="E177" s="34"/>
      <c r="F177" s="34"/>
      <c r="G177" s="34"/>
      <c r="H177" s="34"/>
      <c r="I177" s="34"/>
      <c r="J177" s="34"/>
      <c r="K177" s="32"/>
      <c r="L177" s="35">
        <v>1050</v>
      </c>
      <c r="M177" s="36">
        <v>0</v>
      </c>
      <c r="N177" s="37"/>
      <c r="O177" s="37">
        <v>42.766516759346501</v>
      </c>
      <c r="P177" s="38">
        <v>42.766516759346501</v>
      </c>
      <c r="Q177" s="12">
        <v>172</v>
      </c>
      <c r="W177" s="41">
        <f t="shared" si="0"/>
        <v>0</v>
      </c>
    </row>
    <row r="178" spans="1:23" ht="15.75" customHeight="1" x14ac:dyDescent="0.25">
      <c r="A178" s="32">
        <v>295</v>
      </c>
      <c r="B178" s="39">
        <v>0</v>
      </c>
      <c r="C178" s="39">
        <v>0</v>
      </c>
      <c r="D178" s="34"/>
      <c r="E178" s="34"/>
      <c r="F178" s="34"/>
      <c r="G178" s="34"/>
      <c r="H178" s="34"/>
      <c r="I178" s="34"/>
      <c r="J178" s="34"/>
      <c r="K178" s="32"/>
      <c r="L178" s="35">
        <v>1050</v>
      </c>
      <c r="M178" s="36">
        <v>0</v>
      </c>
      <c r="N178" s="37"/>
      <c r="O178" s="37">
        <v>43.163073542665103</v>
      </c>
      <c r="P178" s="38">
        <v>43.163073542665103</v>
      </c>
      <c r="Q178" s="12">
        <v>173</v>
      </c>
      <c r="W178" s="41">
        <f t="shared" si="0"/>
        <v>0</v>
      </c>
    </row>
    <row r="179" spans="1:23" ht="15.75" customHeight="1" x14ac:dyDescent="0.25">
      <c r="A179" s="32">
        <v>296</v>
      </c>
      <c r="B179" s="39">
        <v>0</v>
      </c>
      <c r="C179" s="39">
        <v>0</v>
      </c>
      <c r="D179" s="34"/>
      <c r="E179" s="34"/>
      <c r="F179" s="34"/>
      <c r="G179" s="34"/>
      <c r="H179" s="34"/>
      <c r="I179" s="34"/>
      <c r="J179" s="34"/>
      <c r="K179" s="32"/>
      <c r="L179" s="35">
        <v>1050</v>
      </c>
      <c r="M179" s="36">
        <v>0</v>
      </c>
      <c r="N179" s="37"/>
      <c r="O179" s="37">
        <v>43.580623196314399</v>
      </c>
      <c r="P179" s="38">
        <v>43.580623196314399</v>
      </c>
      <c r="Q179" s="12">
        <v>174</v>
      </c>
      <c r="W179" s="41">
        <f t="shared" si="0"/>
        <v>0</v>
      </c>
    </row>
    <row r="180" spans="1:23" ht="15.75" customHeight="1" x14ac:dyDescent="0.25">
      <c r="A180" s="32">
        <v>297</v>
      </c>
      <c r="B180" s="39">
        <v>0</v>
      </c>
      <c r="C180" s="39">
        <v>0</v>
      </c>
      <c r="D180" s="34"/>
      <c r="E180" s="34"/>
      <c r="F180" s="34"/>
      <c r="G180" s="34"/>
      <c r="H180" s="34"/>
      <c r="I180" s="34"/>
      <c r="J180" s="34"/>
      <c r="K180" s="32"/>
      <c r="L180" s="35">
        <v>1050</v>
      </c>
      <c r="M180" s="36">
        <v>0</v>
      </c>
      <c r="N180" s="37"/>
      <c r="O180" s="37">
        <v>43.897124537776499</v>
      </c>
      <c r="P180" s="38">
        <v>43.897124537776499</v>
      </c>
      <c r="Q180" s="12">
        <v>175</v>
      </c>
      <c r="W180" s="41">
        <f t="shared" si="0"/>
        <v>0</v>
      </c>
    </row>
    <row r="181" spans="1:23" ht="15.75" customHeight="1" x14ac:dyDescent="0.25">
      <c r="A181" s="32">
        <v>298</v>
      </c>
      <c r="B181" s="14"/>
      <c r="C181" s="14"/>
      <c r="K181" s="47" t="s">
        <v>137</v>
      </c>
      <c r="L181" s="12"/>
      <c r="M181" s="12"/>
      <c r="N181" s="12"/>
      <c r="O181" s="48"/>
      <c r="P181" s="41"/>
      <c r="Q181" s="12"/>
    </row>
    <row r="182" spans="1:23" ht="15.75" customHeight="1" x14ac:dyDescent="0.25">
      <c r="A182" s="49" t="s">
        <v>138</v>
      </c>
      <c r="B182" s="50">
        <f t="shared" ref="B182:C182" si="1">SUM(B4:B180)</f>
        <v>200.5</v>
      </c>
      <c r="C182" s="50">
        <f t="shared" si="1"/>
        <v>484.90000000000003</v>
      </c>
      <c r="D182" s="49"/>
      <c r="E182" s="49"/>
      <c r="F182" s="49"/>
      <c r="G182" s="49"/>
      <c r="H182" s="49"/>
      <c r="I182" s="51"/>
      <c r="J182" s="49"/>
      <c r="K182" s="49"/>
      <c r="L182" s="31"/>
      <c r="M182" s="52"/>
      <c r="N182" s="52"/>
      <c r="O182" s="48"/>
      <c r="P182" s="41"/>
      <c r="Q182" s="12"/>
    </row>
    <row r="183" spans="1:23" ht="15.75" customHeight="1" x14ac:dyDescent="0.25">
      <c r="B183" s="14"/>
      <c r="C183" s="14"/>
      <c r="L183" s="12"/>
      <c r="M183" s="12"/>
      <c r="N183" s="12"/>
      <c r="O183" s="48"/>
      <c r="P183" s="41"/>
      <c r="Q183" s="12"/>
    </row>
    <row r="184" spans="1:23" ht="15.75" customHeight="1" x14ac:dyDescent="0.25">
      <c r="B184" s="14"/>
      <c r="C184" s="14"/>
      <c r="L184" s="12"/>
      <c r="M184" s="12"/>
      <c r="N184" s="12"/>
      <c r="O184" s="48"/>
      <c r="P184" s="41"/>
      <c r="Q184" s="12"/>
    </row>
    <row r="185" spans="1:23" ht="15.75" customHeight="1" x14ac:dyDescent="0.25">
      <c r="A185" s="32">
        <v>315</v>
      </c>
      <c r="B185" s="14"/>
      <c r="C185" s="14"/>
      <c r="E185" s="53">
        <v>23.091459875000002</v>
      </c>
      <c r="F185" s="53">
        <v>15.721540115</v>
      </c>
      <c r="G185" s="53">
        <v>14.0176534125</v>
      </c>
      <c r="H185" s="53">
        <v>13.722517215</v>
      </c>
      <c r="I185" s="53">
        <v>14.286776962499999</v>
      </c>
      <c r="J185" s="53">
        <v>14.663986039999999</v>
      </c>
      <c r="L185" s="12"/>
      <c r="M185" s="12"/>
      <c r="N185" s="12"/>
      <c r="O185" s="48"/>
      <c r="P185" s="41"/>
      <c r="Q185" s="12"/>
    </row>
    <row r="186" spans="1:23" ht="15.75" customHeight="1" x14ac:dyDescent="0.25">
      <c r="B186" s="14"/>
      <c r="C186" s="14"/>
      <c r="L186" s="12"/>
      <c r="M186" s="12"/>
      <c r="N186" s="12"/>
      <c r="O186" s="48"/>
      <c r="P186" s="41"/>
      <c r="Q186" s="12"/>
    </row>
    <row r="187" spans="1:23" ht="15.75" customHeight="1" x14ac:dyDescent="0.25">
      <c r="B187" s="14"/>
      <c r="C187" s="14"/>
      <c r="L187" s="12"/>
      <c r="M187" s="12"/>
      <c r="N187" s="12"/>
      <c r="O187" s="48"/>
      <c r="P187" s="41"/>
      <c r="Q187" s="12"/>
    </row>
    <row r="188" spans="1:23" ht="15.75" customHeight="1" x14ac:dyDescent="0.25">
      <c r="B188" s="14"/>
      <c r="C188" s="14"/>
      <c r="L188" s="12"/>
      <c r="M188" s="12"/>
      <c r="N188" s="12"/>
      <c r="O188" s="48"/>
      <c r="P188" s="41"/>
      <c r="Q188" s="12"/>
    </row>
    <row r="189" spans="1:23" ht="15.75" customHeight="1" x14ac:dyDescent="0.25">
      <c r="B189" s="14"/>
      <c r="C189" s="14"/>
      <c r="L189" s="12"/>
      <c r="M189" s="12"/>
      <c r="N189" s="12"/>
      <c r="O189" s="48"/>
      <c r="P189" s="41"/>
      <c r="Q189" s="12"/>
    </row>
    <row r="190" spans="1:23" ht="15.75" customHeight="1" x14ac:dyDescent="0.25">
      <c r="B190" s="14"/>
      <c r="C190" s="14"/>
      <c r="L190" s="12"/>
      <c r="M190" s="12"/>
      <c r="N190" s="12"/>
      <c r="O190" s="12"/>
      <c r="Q190" s="12"/>
    </row>
    <row r="191" spans="1:23" ht="15.75" customHeight="1" x14ac:dyDescent="0.25">
      <c r="B191" s="14"/>
      <c r="C191" s="14"/>
      <c r="L191" s="12"/>
      <c r="M191" s="12"/>
      <c r="N191" s="12"/>
      <c r="O191" s="12"/>
      <c r="Q191" s="12"/>
    </row>
    <row r="192" spans="1:23" ht="15.75" customHeight="1" x14ac:dyDescent="0.25">
      <c r="B192" s="14"/>
      <c r="C192" s="14"/>
      <c r="L192" s="12"/>
      <c r="M192" s="12"/>
      <c r="N192" s="12"/>
      <c r="O192" s="12"/>
      <c r="Q192" s="12"/>
    </row>
    <row r="193" spans="2:17" ht="15.75" customHeight="1" x14ac:dyDescent="0.25">
      <c r="B193" s="14"/>
      <c r="C193" s="14"/>
      <c r="L193" s="12"/>
      <c r="M193" s="12"/>
      <c r="N193" s="12"/>
      <c r="O193" s="12"/>
      <c r="Q193" s="12"/>
    </row>
    <row r="194" spans="2:17" ht="15.75" customHeight="1" x14ac:dyDescent="0.25">
      <c r="B194" s="14"/>
      <c r="C194" s="14"/>
      <c r="L194" s="12"/>
      <c r="M194" s="12"/>
      <c r="N194" s="12"/>
      <c r="O194" s="12"/>
      <c r="Q194" s="12"/>
    </row>
    <row r="195" spans="2:17" ht="15.75" customHeight="1" x14ac:dyDescent="0.25">
      <c r="B195" s="14"/>
      <c r="C195" s="14"/>
      <c r="L195" s="12"/>
      <c r="M195" s="12"/>
      <c r="N195" s="12"/>
      <c r="O195" s="12"/>
      <c r="Q195" s="12"/>
    </row>
    <row r="196" spans="2:17" ht="15.75" customHeight="1" x14ac:dyDescent="0.25">
      <c r="B196" s="14"/>
      <c r="C196" s="14"/>
      <c r="L196" s="12"/>
      <c r="M196" s="12"/>
      <c r="N196" s="12"/>
      <c r="O196" s="12"/>
      <c r="Q196" s="12"/>
    </row>
    <row r="197" spans="2:17" ht="15.75" customHeight="1" x14ac:dyDescent="0.25">
      <c r="B197" s="14"/>
      <c r="C197" s="14"/>
      <c r="L197" s="12"/>
      <c r="M197" s="12"/>
      <c r="N197" s="12"/>
      <c r="O197" s="12"/>
      <c r="Q197" s="12"/>
    </row>
    <row r="198" spans="2:17" ht="15.75" customHeight="1" x14ac:dyDescent="0.25">
      <c r="B198" s="14"/>
      <c r="C198" s="14"/>
      <c r="L198" s="12"/>
      <c r="M198" s="12"/>
      <c r="N198" s="12"/>
      <c r="O198" s="12"/>
      <c r="Q198" s="12"/>
    </row>
    <row r="199" spans="2:17" ht="15.75" customHeight="1" x14ac:dyDescent="0.25">
      <c r="B199" s="14"/>
      <c r="C199" s="14"/>
      <c r="L199" s="12"/>
      <c r="M199" s="12"/>
      <c r="N199" s="12"/>
      <c r="O199" s="12"/>
      <c r="Q199" s="12"/>
    </row>
    <row r="200" spans="2:17" ht="15.75" customHeight="1" x14ac:dyDescent="0.25">
      <c r="B200" s="14"/>
      <c r="C200" s="14"/>
      <c r="L200" s="12"/>
      <c r="M200" s="12"/>
      <c r="N200" s="12"/>
      <c r="O200" s="12"/>
      <c r="Q200" s="12"/>
    </row>
    <row r="201" spans="2:17" ht="15.75" customHeight="1" x14ac:dyDescent="0.25">
      <c r="B201" s="14"/>
      <c r="C201" s="14"/>
      <c r="L201" s="12"/>
      <c r="M201" s="12"/>
      <c r="N201" s="12"/>
      <c r="O201" s="12"/>
      <c r="Q201" s="12"/>
    </row>
    <row r="202" spans="2:17" ht="15.75" customHeight="1" x14ac:dyDescent="0.25">
      <c r="B202" s="14"/>
      <c r="C202" s="14"/>
      <c r="L202" s="12"/>
      <c r="M202" s="12"/>
      <c r="N202" s="12"/>
      <c r="O202" s="12"/>
      <c r="Q202" s="12"/>
    </row>
    <row r="203" spans="2:17" ht="15.75" customHeight="1" x14ac:dyDescent="0.25">
      <c r="B203" s="14"/>
      <c r="C203" s="14"/>
      <c r="L203" s="12"/>
      <c r="M203" s="12"/>
      <c r="N203" s="12"/>
      <c r="O203" s="12"/>
      <c r="Q203" s="12"/>
    </row>
    <row r="204" spans="2:17" ht="15.75" customHeight="1" x14ac:dyDescent="0.25">
      <c r="B204" s="14"/>
      <c r="C204" s="14"/>
      <c r="L204" s="12"/>
      <c r="M204" s="12"/>
      <c r="N204" s="12"/>
      <c r="O204" s="12"/>
      <c r="Q204" s="12"/>
    </row>
    <row r="205" spans="2:17" ht="15.75" customHeight="1" x14ac:dyDescent="0.25">
      <c r="B205" s="14"/>
      <c r="C205" s="14"/>
      <c r="L205" s="12"/>
      <c r="M205" s="12"/>
      <c r="N205" s="12"/>
      <c r="O205" s="12"/>
      <c r="Q205" s="12"/>
    </row>
    <row r="206" spans="2:17" ht="15.75" customHeight="1" x14ac:dyDescent="0.25">
      <c r="B206" s="14"/>
      <c r="C206" s="14"/>
      <c r="L206" s="12"/>
      <c r="M206" s="12"/>
      <c r="N206" s="12"/>
      <c r="O206" s="12"/>
      <c r="Q206" s="12"/>
    </row>
    <row r="207" spans="2:17" ht="15.75" customHeight="1" x14ac:dyDescent="0.25">
      <c r="B207" s="14"/>
      <c r="C207" s="14"/>
      <c r="L207" s="12"/>
      <c r="M207" s="12"/>
      <c r="N207" s="12"/>
      <c r="O207" s="12"/>
      <c r="Q207" s="12"/>
    </row>
    <row r="208" spans="2:17" ht="15.75" customHeight="1" x14ac:dyDescent="0.25">
      <c r="B208" s="14"/>
      <c r="C208" s="14"/>
      <c r="L208" s="12"/>
      <c r="M208" s="12"/>
      <c r="N208" s="12"/>
      <c r="O208" s="12"/>
      <c r="Q208" s="12"/>
    </row>
    <row r="209" spans="2:17" ht="15.75" customHeight="1" x14ac:dyDescent="0.25">
      <c r="B209" s="14"/>
      <c r="C209" s="14"/>
      <c r="L209" s="12"/>
      <c r="M209" s="12"/>
      <c r="N209" s="12"/>
      <c r="O209" s="12"/>
      <c r="Q209" s="12"/>
    </row>
    <row r="210" spans="2:17" ht="15.75" customHeight="1" x14ac:dyDescent="0.25">
      <c r="B210" s="14"/>
      <c r="C210" s="14"/>
      <c r="L210" s="12"/>
      <c r="M210" s="12"/>
      <c r="N210" s="12"/>
      <c r="O210" s="12"/>
      <c r="Q210" s="12"/>
    </row>
    <row r="211" spans="2:17" ht="15.75" customHeight="1" x14ac:dyDescent="0.25">
      <c r="B211" s="14"/>
      <c r="C211" s="14"/>
      <c r="L211" s="12"/>
      <c r="M211" s="12"/>
      <c r="N211" s="12"/>
      <c r="O211" s="12"/>
      <c r="Q211" s="12"/>
    </row>
    <row r="212" spans="2:17" ht="15.75" customHeight="1" x14ac:dyDescent="0.25">
      <c r="B212" s="14"/>
      <c r="C212" s="14"/>
      <c r="L212" s="12"/>
      <c r="M212" s="12"/>
      <c r="N212" s="12"/>
      <c r="O212" s="12"/>
      <c r="Q212" s="12"/>
    </row>
    <row r="213" spans="2:17" ht="15.75" customHeight="1" x14ac:dyDescent="0.25">
      <c r="B213" s="14"/>
      <c r="C213" s="14"/>
      <c r="L213" s="12"/>
      <c r="M213" s="12"/>
      <c r="N213" s="12"/>
      <c r="O213" s="12"/>
      <c r="Q213" s="12"/>
    </row>
    <row r="214" spans="2:17" ht="15.75" customHeight="1" x14ac:dyDescent="0.25">
      <c r="B214" s="14"/>
      <c r="C214" s="14"/>
      <c r="L214" s="12"/>
      <c r="M214" s="12"/>
      <c r="N214" s="12"/>
      <c r="O214" s="12"/>
      <c r="Q214" s="12"/>
    </row>
    <row r="215" spans="2:17" ht="15.75" customHeight="1" x14ac:dyDescent="0.25">
      <c r="B215" s="14"/>
      <c r="C215" s="14"/>
      <c r="L215" s="12"/>
      <c r="M215" s="12"/>
      <c r="N215" s="12"/>
      <c r="O215" s="12"/>
      <c r="Q215" s="12"/>
    </row>
    <row r="216" spans="2:17" ht="15.75" customHeight="1" x14ac:dyDescent="0.25">
      <c r="B216" s="14"/>
      <c r="C216" s="14"/>
      <c r="L216" s="12"/>
      <c r="M216" s="12"/>
      <c r="N216" s="12"/>
      <c r="O216" s="12"/>
      <c r="Q216" s="12"/>
    </row>
    <row r="217" spans="2:17" ht="15.75" customHeight="1" x14ac:dyDescent="0.25">
      <c r="B217" s="14"/>
      <c r="C217" s="14"/>
      <c r="L217" s="12"/>
      <c r="M217" s="12"/>
      <c r="N217" s="12"/>
      <c r="O217" s="12"/>
      <c r="Q217" s="12"/>
    </row>
    <row r="218" spans="2:17" ht="15.75" customHeight="1" x14ac:dyDescent="0.25">
      <c r="B218" s="14"/>
      <c r="C218" s="14"/>
      <c r="L218" s="12"/>
      <c r="M218" s="12"/>
      <c r="N218" s="12"/>
      <c r="O218" s="12"/>
      <c r="Q218" s="12"/>
    </row>
    <row r="219" spans="2:17" ht="15.75" customHeight="1" x14ac:dyDescent="0.25">
      <c r="B219" s="14"/>
      <c r="C219" s="14"/>
      <c r="L219" s="12"/>
      <c r="M219" s="12"/>
      <c r="N219" s="12"/>
      <c r="O219" s="12"/>
      <c r="Q219" s="12"/>
    </row>
    <row r="220" spans="2:17" ht="15.75" customHeight="1" x14ac:dyDescent="0.25">
      <c r="B220" s="14"/>
      <c r="C220" s="14"/>
      <c r="L220" s="12"/>
      <c r="M220" s="12"/>
      <c r="N220" s="12"/>
      <c r="O220" s="12"/>
      <c r="Q220" s="12"/>
    </row>
    <row r="221" spans="2:17" ht="15.75" customHeight="1" x14ac:dyDescent="0.25">
      <c r="B221" s="14"/>
      <c r="C221" s="14"/>
      <c r="L221" s="12"/>
      <c r="M221" s="12"/>
      <c r="N221" s="12"/>
      <c r="O221" s="12"/>
      <c r="Q221" s="12"/>
    </row>
    <row r="222" spans="2:17" ht="15.75" customHeight="1" x14ac:dyDescent="0.25">
      <c r="B222" s="14"/>
      <c r="C222" s="14"/>
      <c r="L222" s="12"/>
      <c r="M222" s="12"/>
      <c r="N222" s="12"/>
      <c r="O222" s="12"/>
      <c r="Q222" s="12"/>
    </row>
    <row r="223" spans="2:17" ht="15.75" customHeight="1" x14ac:dyDescent="0.25">
      <c r="B223" s="14"/>
      <c r="C223" s="14"/>
      <c r="L223" s="12"/>
      <c r="M223" s="12"/>
      <c r="N223" s="12"/>
      <c r="O223" s="12"/>
      <c r="Q223" s="12"/>
    </row>
    <row r="224" spans="2:17" ht="15.75" customHeight="1" x14ac:dyDescent="0.25">
      <c r="B224" s="14"/>
      <c r="C224" s="14"/>
      <c r="L224" s="12"/>
      <c r="M224" s="12"/>
      <c r="N224" s="12"/>
      <c r="O224" s="12"/>
      <c r="Q224" s="12"/>
    </row>
    <row r="225" spans="2:17" ht="15.75" customHeight="1" x14ac:dyDescent="0.25">
      <c r="B225" s="14"/>
      <c r="C225" s="14"/>
      <c r="L225" s="12"/>
      <c r="M225" s="12"/>
      <c r="N225" s="12"/>
      <c r="O225" s="12"/>
      <c r="Q225" s="12"/>
    </row>
    <row r="226" spans="2:17" ht="15.75" customHeight="1" x14ac:dyDescent="0.25">
      <c r="B226" s="14"/>
      <c r="C226" s="14"/>
      <c r="L226" s="12"/>
      <c r="M226" s="12"/>
      <c r="N226" s="12"/>
      <c r="O226" s="12"/>
      <c r="Q226" s="12"/>
    </row>
    <row r="227" spans="2:17" ht="15.75" customHeight="1" x14ac:dyDescent="0.25">
      <c r="B227" s="14"/>
      <c r="C227" s="14"/>
      <c r="L227" s="12"/>
      <c r="M227" s="12"/>
      <c r="N227" s="12"/>
      <c r="O227" s="12"/>
      <c r="Q227" s="12"/>
    </row>
    <row r="228" spans="2:17" ht="15.75" customHeight="1" x14ac:dyDescent="0.25">
      <c r="B228" s="14"/>
      <c r="C228" s="14"/>
      <c r="L228" s="12"/>
      <c r="M228" s="12"/>
      <c r="N228" s="12"/>
      <c r="O228" s="12"/>
      <c r="Q228" s="12"/>
    </row>
    <row r="229" spans="2:17" ht="15.75" customHeight="1" x14ac:dyDescent="0.25">
      <c r="B229" s="14"/>
      <c r="C229" s="14"/>
      <c r="L229" s="12"/>
      <c r="M229" s="12"/>
      <c r="N229" s="12"/>
      <c r="O229" s="12"/>
      <c r="Q229" s="12"/>
    </row>
    <row r="230" spans="2:17" ht="15.75" customHeight="1" x14ac:dyDescent="0.25">
      <c r="B230" s="14"/>
      <c r="C230" s="14"/>
      <c r="L230" s="12"/>
      <c r="M230" s="12"/>
      <c r="N230" s="12"/>
      <c r="O230" s="12"/>
      <c r="Q230" s="12"/>
    </row>
    <row r="231" spans="2:17" ht="15.75" customHeight="1" x14ac:dyDescent="0.25">
      <c r="B231" s="14"/>
      <c r="C231" s="14"/>
      <c r="L231" s="12"/>
      <c r="M231" s="12"/>
      <c r="N231" s="12"/>
      <c r="O231" s="12"/>
      <c r="Q231" s="12"/>
    </row>
    <row r="232" spans="2:17" ht="15.75" customHeight="1" x14ac:dyDescent="0.25">
      <c r="B232" s="14"/>
      <c r="C232" s="14"/>
      <c r="L232" s="12"/>
      <c r="M232" s="12"/>
      <c r="N232" s="12"/>
      <c r="O232" s="12"/>
      <c r="Q232" s="12"/>
    </row>
    <row r="233" spans="2:17" ht="15.75" customHeight="1" x14ac:dyDescent="0.25">
      <c r="B233" s="14"/>
      <c r="C233" s="14"/>
      <c r="L233" s="12"/>
      <c r="M233" s="12"/>
      <c r="N233" s="12"/>
      <c r="O233" s="12"/>
      <c r="Q233" s="12"/>
    </row>
    <row r="234" spans="2:17" ht="15.75" customHeight="1" x14ac:dyDescent="0.25">
      <c r="B234" s="14"/>
      <c r="C234" s="14"/>
      <c r="L234" s="12"/>
      <c r="M234" s="12"/>
      <c r="N234" s="12"/>
      <c r="O234" s="12"/>
      <c r="Q234" s="12"/>
    </row>
    <row r="235" spans="2:17" ht="15.75" customHeight="1" x14ac:dyDescent="0.25">
      <c r="B235" s="14"/>
      <c r="C235" s="14"/>
      <c r="L235" s="12"/>
      <c r="M235" s="12"/>
      <c r="N235" s="12"/>
      <c r="O235" s="12"/>
      <c r="Q235" s="12"/>
    </row>
    <row r="236" spans="2:17" ht="15.75" customHeight="1" x14ac:dyDescent="0.25">
      <c r="B236" s="14"/>
      <c r="C236" s="14"/>
      <c r="L236" s="12"/>
      <c r="M236" s="12"/>
      <c r="N236" s="12"/>
      <c r="O236" s="12"/>
      <c r="Q236" s="12"/>
    </row>
    <row r="237" spans="2:17" ht="15.75" customHeight="1" x14ac:dyDescent="0.25">
      <c r="B237" s="14"/>
      <c r="C237" s="14"/>
      <c r="L237" s="12"/>
      <c r="M237" s="12"/>
      <c r="N237" s="12"/>
      <c r="O237" s="12"/>
      <c r="Q237" s="12"/>
    </row>
    <row r="238" spans="2:17" ht="15.75" customHeight="1" x14ac:dyDescent="0.25">
      <c r="B238" s="14"/>
      <c r="C238" s="14"/>
      <c r="L238" s="12"/>
      <c r="M238" s="12"/>
      <c r="N238" s="12"/>
      <c r="O238" s="12"/>
      <c r="Q238" s="12"/>
    </row>
    <row r="239" spans="2:17" ht="15.75" customHeight="1" x14ac:dyDescent="0.25">
      <c r="B239" s="14"/>
      <c r="C239" s="14"/>
      <c r="L239" s="12"/>
      <c r="M239" s="12"/>
      <c r="N239" s="12"/>
      <c r="O239" s="12"/>
      <c r="Q239" s="12"/>
    </row>
    <row r="240" spans="2:17" ht="15.75" customHeight="1" x14ac:dyDescent="0.25">
      <c r="B240" s="14"/>
      <c r="C240" s="14"/>
      <c r="L240" s="12"/>
      <c r="M240" s="12"/>
      <c r="N240" s="12"/>
      <c r="O240" s="12"/>
      <c r="Q240" s="12"/>
    </row>
    <row r="241" spans="2:17" ht="15.75" customHeight="1" x14ac:dyDescent="0.25">
      <c r="B241" s="14"/>
      <c r="C241" s="14"/>
      <c r="L241" s="12"/>
      <c r="M241" s="12"/>
      <c r="N241" s="12"/>
      <c r="O241" s="12"/>
      <c r="Q241" s="12"/>
    </row>
    <row r="242" spans="2:17" ht="15.75" customHeight="1" x14ac:dyDescent="0.25">
      <c r="B242" s="14"/>
      <c r="C242" s="14"/>
      <c r="L242" s="12"/>
      <c r="M242" s="12"/>
      <c r="N242" s="12"/>
      <c r="O242" s="12"/>
      <c r="Q242" s="12"/>
    </row>
    <row r="243" spans="2:17" ht="15.75" customHeight="1" x14ac:dyDescent="0.25">
      <c r="B243" s="14"/>
      <c r="C243" s="14"/>
      <c r="L243" s="12"/>
      <c r="M243" s="12"/>
      <c r="N243" s="12"/>
      <c r="O243" s="12"/>
      <c r="Q243" s="12"/>
    </row>
    <row r="244" spans="2:17" ht="15.75" customHeight="1" x14ac:dyDescent="0.25">
      <c r="B244" s="14"/>
      <c r="C244" s="14"/>
      <c r="L244" s="12"/>
      <c r="M244" s="12"/>
      <c r="N244" s="12"/>
      <c r="O244" s="12"/>
      <c r="Q244" s="12"/>
    </row>
    <row r="245" spans="2:17" ht="15.75" customHeight="1" x14ac:dyDescent="0.25">
      <c r="B245" s="14"/>
      <c r="C245" s="14"/>
      <c r="L245" s="12"/>
      <c r="M245" s="12"/>
      <c r="N245" s="12"/>
      <c r="O245" s="12"/>
      <c r="Q245" s="12"/>
    </row>
    <row r="246" spans="2:17" ht="15.75" customHeight="1" x14ac:dyDescent="0.25">
      <c r="B246" s="14"/>
      <c r="C246" s="14"/>
      <c r="L246" s="12"/>
      <c r="M246" s="12"/>
      <c r="N246" s="12"/>
      <c r="O246" s="12"/>
      <c r="Q246" s="12"/>
    </row>
    <row r="247" spans="2:17" ht="15.75" customHeight="1" x14ac:dyDescent="0.25">
      <c r="B247" s="14"/>
      <c r="C247" s="14"/>
      <c r="L247" s="12"/>
      <c r="M247" s="12"/>
      <c r="N247" s="12"/>
      <c r="O247" s="12"/>
      <c r="Q247" s="12"/>
    </row>
    <row r="248" spans="2:17" ht="15.75" customHeight="1" x14ac:dyDescent="0.25">
      <c r="B248" s="14"/>
      <c r="C248" s="14"/>
      <c r="L248" s="12"/>
      <c r="M248" s="12"/>
      <c r="N248" s="12"/>
      <c r="O248" s="12"/>
      <c r="Q248" s="12"/>
    </row>
    <row r="249" spans="2:17" ht="15.75" customHeight="1" x14ac:dyDescent="0.25">
      <c r="B249" s="14"/>
      <c r="C249" s="14"/>
      <c r="L249" s="12"/>
      <c r="M249" s="12"/>
      <c r="N249" s="12"/>
      <c r="O249" s="12"/>
      <c r="Q249" s="12"/>
    </row>
    <row r="250" spans="2:17" ht="15.75" customHeight="1" x14ac:dyDescent="0.25">
      <c r="B250" s="14"/>
      <c r="C250" s="14"/>
      <c r="L250" s="12"/>
      <c r="M250" s="12"/>
      <c r="N250" s="12"/>
      <c r="O250" s="12"/>
      <c r="Q250" s="12"/>
    </row>
    <row r="251" spans="2:17" ht="15.75" customHeight="1" x14ac:dyDescent="0.25">
      <c r="B251" s="14"/>
      <c r="C251" s="14"/>
      <c r="L251" s="12"/>
      <c r="M251" s="12"/>
      <c r="N251" s="12"/>
      <c r="O251" s="12"/>
      <c r="Q251" s="12"/>
    </row>
    <row r="252" spans="2:17" ht="15.75" customHeight="1" x14ac:dyDescent="0.25">
      <c r="B252" s="14"/>
      <c r="C252" s="14"/>
      <c r="L252" s="12"/>
      <c r="M252" s="12"/>
      <c r="N252" s="12"/>
      <c r="O252" s="12"/>
      <c r="Q252" s="12"/>
    </row>
    <row r="253" spans="2:17" ht="15.75" customHeight="1" x14ac:dyDescent="0.25">
      <c r="B253" s="14"/>
      <c r="C253" s="14"/>
      <c r="L253" s="12"/>
      <c r="M253" s="12"/>
      <c r="N253" s="12"/>
      <c r="O253" s="12"/>
      <c r="Q253" s="12"/>
    </row>
    <row r="254" spans="2:17" ht="15.75" customHeight="1" x14ac:dyDescent="0.25">
      <c r="B254" s="14"/>
      <c r="C254" s="14"/>
      <c r="L254" s="12"/>
      <c r="M254" s="12"/>
      <c r="N254" s="12"/>
      <c r="O254" s="12"/>
      <c r="Q254" s="12"/>
    </row>
    <row r="255" spans="2:17" ht="15.75" customHeight="1" x14ac:dyDescent="0.25">
      <c r="B255" s="14"/>
      <c r="C255" s="14"/>
      <c r="L255" s="12"/>
      <c r="M255" s="12"/>
      <c r="N255" s="12"/>
      <c r="O255" s="12"/>
      <c r="Q255" s="12"/>
    </row>
    <row r="256" spans="2:17" ht="15.75" customHeight="1" x14ac:dyDescent="0.25">
      <c r="B256" s="14"/>
      <c r="C256" s="14"/>
      <c r="L256" s="12"/>
      <c r="M256" s="12"/>
      <c r="N256" s="12"/>
      <c r="O256" s="12"/>
      <c r="Q256" s="12"/>
    </row>
    <row r="257" spans="2:17" ht="15.75" customHeight="1" x14ac:dyDescent="0.25">
      <c r="B257" s="14"/>
      <c r="C257" s="14"/>
      <c r="L257" s="12"/>
      <c r="M257" s="12"/>
      <c r="N257" s="12"/>
      <c r="O257" s="12"/>
      <c r="Q257" s="12"/>
    </row>
    <row r="258" spans="2:17" ht="15.75" customHeight="1" x14ac:dyDescent="0.25">
      <c r="B258" s="14"/>
      <c r="C258" s="14"/>
      <c r="L258" s="12"/>
      <c r="M258" s="12"/>
      <c r="N258" s="12"/>
      <c r="O258" s="12"/>
      <c r="Q258" s="12"/>
    </row>
    <row r="259" spans="2:17" ht="15.75" customHeight="1" x14ac:dyDescent="0.25">
      <c r="B259" s="14"/>
      <c r="C259" s="14"/>
      <c r="L259" s="12"/>
      <c r="M259" s="12"/>
      <c r="N259" s="12"/>
      <c r="O259" s="12"/>
      <c r="Q259" s="12"/>
    </row>
    <row r="260" spans="2:17" ht="15.75" customHeight="1" x14ac:dyDescent="0.25">
      <c r="B260" s="14"/>
      <c r="C260" s="14"/>
      <c r="L260" s="12"/>
      <c r="M260" s="12"/>
      <c r="N260" s="12"/>
      <c r="O260" s="12"/>
      <c r="Q260" s="12"/>
    </row>
    <row r="261" spans="2:17" ht="15.75" customHeight="1" x14ac:dyDescent="0.25">
      <c r="B261" s="14"/>
      <c r="C261" s="14"/>
      <c r="L261" s="12"/>
      <c r="M261" s="12"/>
      <c r="N261" s="12"/>
      <c r="O261" s="12"/>
      <c r="Q261" s="12"/>
    </row>
    <row r="262" spans="2:17" ht="15.75" customHeight="1" x14ac:dyDescent="0.25">
      <c r="B262" s="14"/>
      <c r="C262" s="14"/>
      <c r="L262" s="12"/>
      <c r="M262" s="12"/>
      <c r="N262" s="12"/>
      <c r="O262" s="12"/>
      <c r="Q262" s="12"/>
    </row>
    <row r="263" spans="2:17" ht="15.75" customHeight="1" x14ac:dyDescent="0.25">
      <c r="B263" s="14"/>
      <c r="C263" s="14"/>
      <c r="L263" s="12"/>
      <c r="M263" s="12"/>
      <c r="N263" s="12"/>
      <c r="O263" s="12"/>
      <c r="Q263" s="12"/>
    </row>
    <row r="264" spans="2:17" ht="15.75" customHeight="1" x14ac:dyDescent="0.25">
      <c r="B264" s="14"/>
      <c r="C264" s="14"/>
      <c r="L264" s="12"/>
      <c r="M264" s="12"/>
      <c r="N264" s="12"/>
      <c r="O264" s="12"/>
      <c r="Q264" s="12"/>
    </row>
    <row r="265" spans="2:17" ht="15.75" customHeight="1" x14ac:dyDescent="0.25">
      <c r="B265" s="14"/>
      <c r="C265" s="14"/>
      <c r="L265" s="12"/>
      <c r="M265" s="12"/>
      <c r="N265" s="12"/>
      <c r="O265" s="12"/>
      <c r="Q265" s="12"/>
    </row>
    <row r="266" spans="2:17" ht="15.75" customHeight="1" x14ac:dyDescent="0.25">
      <c r="B266" s="14"/>
      <c r="C266" s="14"/>
      <c r="L266" s="12"/>
      <c r="M266" s="12"/>
      <c r="N266" s="12"/>
      <c r="O266" s="12"/>
      <c r="Q266" s="12"/>
    </row>
    <row r="267" spans="2:17" ht="15.75" customHeight="1" x14ac:dyDescent="0.25">
      <c r="B267" s="14"/>
      <c r="C267" s="14"/>
      <c r="L267" s="12"/>
      <c r="M267" s="12"/>
      <c r="N267" s="12"/>
      <c r="O267" s="12"/>
      <c r="Q267" s="12"/>
    </row>
    <row r="268" spans="2:17" ht="15.75" customHeight="1" x14ac:dyDescent="0.25">
      <c r="B268" s="14"/>
      <c r="C268" s="14"/>
      <c r="L268" s="12"/>
      <c r="M268" s="12"/>
      <c r="N268" s="12"/>
      <c r="O268" s="12"/>
      <c r="Q268" s="12"/>
    </row>
    <row r="269" spans="2:17" ht="15.75" customHeight="1" x14ac:dyDescent="0.25">
      <c r="B269" s="14"/>
      <c r="C269" s="14"/>
      <c r="L269" s="12"/>
      <c r="M269" s="12"/>
      <c r="N269" s="12"/>
      <c r="O269" s="12"/>
      <c r="Q269" s="12"/>
    </row>
    <row r="270" spans="2:17" ht="15.75" customHeight="1" x14ac:dyDescent="0.25">
      <c r="B270" s="14"/>
      <c r="C270" s="14"/>
      <c r="L270" s="12"/>
      <c r="M270" s="12"/>
      <c r="N270" s="12"/>
      <c r="O270" s="12"/>
      <c r="Q270" s="12"/>
    </row>
    <row r="271" spans="2:17" ht="15.75" customHeight="1" x14ac:dyDescent="0.25">
      <c r="B271" s="14"/>
      <c r="C271" s="14"/>
      <c r="L271" s="12"/>
      <c r="M271" s="12"/>
      <c r="N271" s="12"/>
      <c r="O271" s="12"/>
      <c r="Q271" s="12"/>
    </row>
    <row r="272" spans="2:17" ht="15.75" customHeight="1" x14ac:dyDescent="0.25">
      <c r="B272" s="14"/>
      <c r="C272" s="14"/>
      <c r="L272" s="12"/>
      <c r="M272" s="12"/>
      <c r="N272" s="12"/>
      <c r="O272" s="12"/>
      <c r="Q272" s="12"/>
    </row>
    <row r="273" spans="2:17" ht="15.75" customHeight="1" x14ac:dyDescent="0.25">
      <c r="B273" s="14"/>
      <c r="C273" s="14"/>
      <c r="L273" s="12"/>
      <c r="M273" s="12"/>
      <c r="N273" s="12"/>
      <c r="O273" s="12"/>
      <c r="Q273" s="12"/>
    </row>
    <row r="274" spans="2:17" ht="15.75" customHeight="1" x14ac:dyDescent="0.25">
      <c r="B274" s="14"/>
      <c r="C274" s="14"/>
      <c r="L274" s="12"/>
      <c r="M274" s="12"/>
      <c r="N274" s="12"/>
      <c r="O274" s="12"/>
      <c r="Q274" s="12"/>
    </row>
    <row r="275" spans="2:17" ht="15.75" customHeight="1" x14ac:dyDescent="0.25">
      <c r="B275" s="14"/>
      <c r="C275" s="14"/>
      <c r="L275" s="12"/>
      <c r="M275" s="12"/>
      <c r="N275" s="12"/>
      <c r="O275" s="12"/>
      <c r="Q275" s="12"/>
    </row>
    <row r="276" spans="2:17" ht="15.75" customHeight="1" x14ac:dyDescent="0.25">
      <c r="B276" s="14"/>
      <c r="C276" s="14"/>
      <c r="L276" s="12"/>
      <c r="M276" s="12"/>
      <c r="N276" s="12"/>
      <c r="O276" s="12"/>
      <c r="Q276" s="12"/>
    </row>
    <row r="277" spans="2:17" ht="15.75" customHeight="1" x14ac:dyDescent="0.25">
      <c r="B277" s="14"/>
      <c r="C277" s="14"/>
      <c r="L277" s="12"/>
      <c r="M277" s="12"/>
      <c r="N277" s="12"/>
      <c r="O277" s="12"/>
      <c r="Q277" s="12"/>
    </row>
    <row r="278" spans="2:17" ht="15.75" customHeight="1" x14ac:dyDescent="0.25">
      <c r="B278" s="14"/>
      <c r="C278" s="14"/>
      <c r="L278" s="12"/>
      <c r="M278" s="12"/>
      <c r="N278" s="12"/>
      <c r="O278" s="12"/>
      <c r="Q278" s="12"/>
    </row>
    <row r="279" spans="2:17" ht="15.75" customHeight="1" x14ac:dyDescent="0.25">
      <c r="B279" s="14"/>
      <c r="C279" s="14"/>
      <c r="L279" s="12"/>
      <c r="M279" s="12"/>
      <c r="N279" s="12"/>
      <c r="O279" s="12"/>
      <c r="Q279" s="12"/>
    </row>
    <row r="280" spans="2:17" ht="15.75" customHeight="1" x14ac:dyDescent="0.25">
      <c r="B280" s="14"/>
      <c r="C280" s="14"/>
      <c r="L280" s="12"/>
      <c r="M280" s="12"/>
      <c r="N280" s="12"/>
      <c r="O280" s="12"/>
      <c r="Q280" s="12"/>
    </row>
    <row r="281" spans="2:17" ht="15.75" customHeight="1" x14ac:dyDescent="0.25">
      <c r="B281" s="14"/>
      <c r="C281" s="14"/>
      <c r="L281" s="12"/>
      <c r="M281" s="12"/>
      <c r="N281" s="12"/>
      <c r="O281" s="12"/>
      <c r="Q281" s="12"/>
    </row>
    <row r="282" spans="2:17" ht="15.75" customHeight="1" x14ac:dyDescent="0.25">
      <c r="B282" s="14"/>
      <c r="C282" s="14"/>
      <c r="L282" s="12"/>
      <c r="M282" s="12"/>
      <c r="N282" s="12"/>
      <c r="O282" s="12"/>
      <c r="Q282" s="12"/>
    </row>
    <row r="283" spans="2:17" ht="15.75" customHeight="1" x14ac:dyDescent="0.25">
      <c r="B283" s="14"/>
      <c r="C283" s="14"/>
      <c r="L283" s="12"/>
      <c r="M283" s="12"/>
      <c r="N283" s="12"/>
      <c r="O283" s="12"/>
      <c r="Q283" s="12"/>
    </row>
    <row r="284" spans="2:17" ht="15.75" customHeight="1" x14ac:dyDescent="0.25">
      <c r="B284" s="14"/>
      <c r="C284" s="14"/>
      <c r="L284" s="12"/>
      <c r="M284" s="12"/>
      <c r="N284" s="12"/>
      <c r="O284" s="12"/>
      <c r="Q284" s="12"/>
    </row>
    <row r="285" spans="2:17" ht="15.75" customHeight="1" x14ac:dyDescent="0.25">
      <c r="B285" s="14"/>
      <c r="C285" s="14"/>
      <c r="L285" s="12"/>
      <c r="M285" s="12"/>
      <c r="N285" s="12"/>
      <c r="O285" s="12"/>
      <c r="Q285" s="12"/>
    </row>
    <row r="286" spans="2:17" ht="15.75" customHeight="1" x14ac:dyDescent="0.25">
      <c r="B286" s="14"/>
      <c r="C286" s="14"/>
      <c r="L286" s="12"/>
      <c r="M286" s="12"/>
      <c r="N286" s="12"/>
      <c r="O286" s="12"/>
      <c r="Q286" s="12"/>
    </row>
    <row r="287" spans="2:17" ht="15.75" customHeight="1" x14ac:dyDescent="0.25">
      <c r="B287" s="14"/>
      <c r="C287" s="14"/>
      <c r="L287" s="12"/>
      <c r="M287" s="12"/>
      <c r="N287" s="12"/>
      <c r="O287" s="12"/>
      <c r="Q287" s="12"/>
    </row>
    <row r="288" spans="2:17" ht="15.75" customHeight="1" x14ac:dyDescent="0.25">
      <c r="B288" s="14"/>
      <c r="C288" s="14"/>
      <c r="L288" s="12"/>
      <c r="M288" s="12"/>
      <c r="N288" s="12"/>
      <c r="O288" s="12"/>
      <c r="Q288" s="12"/>
    </row>
    <row r="289" spans="2:17" ht="15.75" customHeight="1" x14ac:dyDescent="0.25">
      <c r="B289" s="14"/>
      <c r="C289" s="14"/>
      <c r="L289" s="12"/>
      <c r="M289" s="12"/>
      <c r="N289" s="12"/>
      <c r="O289" s="12"/>
      <c r="Q289" s="12"/>
    </row>
    <row r="290" spans="2:17" ht="15.75" customHeight="1" x14ac:dyDescent="0.25">
      <c r="B290" s="14"/>
      <c r="C290" s="14"/>
      <c r="L290" s="12"/>
      <c r="M290" s="12"/>
      <c r="N290" s="12"/>
      <c r="O290" s="12"/>
      <c r="Q290" s="12"/>
    </row>
    <row r="291" spans="2:17" ht="15.75" customHeight="1" x14ac:dyDescent="0.25">
      <c r="B291" s="14"/>
      <c r="C291" s="14"/>
      <c r="L291" s="12"/>
      <c r="M291" s="12"/>
      <c r="N291" s="12"/>
      <c r="O291" s="12"/>
      <c r="Q291" s="12"/>
    </row>
    <row r="292" spans="2:17" ht="15.75" customHeight="1" x14ac:dyDescent="0.25">
      <c r="B292" s="14"/>
      <c r="C292" s="14"/>
      <c r="L292" s="12"/>
      <c r="M292" s="12"/>
      <c r="N292" s="12"/>
      <c r="O292" s="12"/>
      <c r="Q292" s="12"/>
    </row>
    <row r="293" spans="2:17" ht="15.75" customHeight="1" x14ac:dyDescent="0.25">
      <c r="B293" s="14"/>
      <c r="C293" s="14"/>
      <c r="L293" s="12"/>
      <c r="M293" s="12"/>
      <c r="N293" s="12"/>
      <c r="O293" s="12"/>
      <c r="Q293" s="12"/>
    </row>
    <row r="294" spans="2:17" ht="15.75" customHeight="1" x14ac:dyDescent="0.25">
      <c r="B294" s="14"/>
      <c r="C294" s="14"/>
      <c r="L294" s="12"/>
      <c r="M294" s="12"/>
      <c r="N294" s="12"/>
      <c r="O294" s="12"/>
      <c r="Q294" s="12"/>
    </row>
    <row r="295" spans="2:17" ht="15.75" customHeight="1" x14ac:dyDescent="0.25">
      <c r="B295" s="14"/>
      <c r="C295" s="14"/>
      <c r="L295" s="12"/>
      <c r="M295" s="12"/>
      <c r="N295" s="12"/>
      <c r="O295" s="12"/>
      <c r="Q295" s="12"/>
    </row>
    <row r="296" spans="2:17" ht="15.75" customHeight="1" x14ac:dyDescent="0.25">
      <c r="B296" s="14"/>
      <c r="C296" s="14"/>
      <c r="L296" s="12"/>
      <c r="M296" s="12"/>
      <c r="N296" s="12"/>
      <c r="O296" s="12"/>
      <c r="Q296" s="12"/>
    </row>
    <row r="297" spans="2:17" ht="15.75" customHeight="1" x14ac:dyDescent="0.25">
      <c r="B297" s="14"/>
      <c r="C297" s="14"/>
      <c r="L297" s="12"/>
      <c r="M297" s="12"/>
      <c r="N297" s="12"/>
      <c r="O297" s="12"/>
      <c r="Q297" s="12"/>
    </row>
    <row r="298" spans="2:17" ht="15.75" customHeight="1" x14ac:dyDescent="0.25">
      <c r="B298" s="14"/>
      <c r="C298" s="14"/>
      <c r="L298" s="12"/>
      <c r="M298" s="12"/>
      <c r="N298" s="12"/>
      <c r="O298" s="12"/>
      <c r="Q298" s="12"/>
    </row>
    <row r="299" spans="2:17" ht="15.75" customHeight="1" x14ac:dyDescent="0.25">
      <c r="B299" s="14"/>
      <c r="C299" s="14"/>
      <c r="L299" s="12"/>
      <c r="M299" s="12"/>
      <c r="N299" s="12"/>
      <c r="O299" s="12"/>
      <c r="Q299" s="12"/>
    </row>
    <row r="300" spans="2:17" ht="15.75" customHeight="1" x14ac:dyDescent="0.25">
      <c r="B300" s="14"/>
      <c r="C300" s="14"/>
      <c r="L300" s="12"/>
      <c r="M300" s="12"/>
      <c r="N300" s="12"/>
      <c r="O300" s="12"/>
      <c r="Q300" s="12"/>
    </row>
    <row r="301" spans="2:17" ht="15.75" customHeight="1" x14ac:dyDescent="0.25">
      <c r="B301" s="14"/>
      <c r="C301" s="14"/>
      <c r="L301" s="12"/>
      <c r="M301" s="12"/>
      <c r="N301" s="12"/>
      <c r="O301" s="12"/>
      <c r="Q301" s="12"/>
    </row>
    <row r="302" spans="2:17" ht="15.75" customHeight="1" x14ac:dyDescent="0.25">
      <c r="B302" s="14"/>
      <c r="C302" s="14"/>
      <c r="L302" s="12"/>
      <c r="M302" s="12"/>
      <c r="N302" s="12"/>
      <c r="O302" s="12"/>
      <c r="Q302" s="12"/>
    </row>
    <row r="303" spans="2:17" ht="15.75" customHeight="1" x14ac:dyDescent="0.25">
      <c r="B303" s="14"/>
      <c r="C303" s="14"/>
      <c r="L303" s="12"/>
      <c r="M303" s="12"/>
      <c r="N303" s="12"/>
      <c r="O303" s="12"/>
      <c r="Q303" s="12"/>
    </row>
    <row r="304" spans="2:17" ht="15.75" customHeight="1" x14ac:dyDescent="0.25">
      <c r="B304" s="14"/>
      <c r="C304" s="14"/>
      <c r="L304" s="12"/>
      <c r="M304" s="12"/>
      <c r="N304" s="12"/>
      <c r="O304" s="12"/>
      <c r="Q304" s="12"/>
    </row>
    <row r="305" spans="2:17" ht="15.75" customHeight="1" x14ac:dyDescent="0.25">
      <c r="B305" s="14"/>
      <c r="C305" s="14"/>
      <c r="L305" s="12"/>
      <c r="M305" s="12"/>
      <c r="N305" s="12"/>
      <c r="O305" s="12"/>
      <c r="Q305" s="12"/>
    </row>
    <row r="306" spans="2:17" ht="15.75" customHeight="1" x14ac:dyDescent="0.25">
      <c r="B306" s="14"/>
      <c r="C306" s="14"/>
      <c r="L306" s="12"/>
      <c r="M306" s="12"/>
      <c r="N306" s="12"/>
      <c r="O306" s="12"/>
      <c r="Q306" s="12"/>
    </row>
    <row r="307" spans="2:17" ht="15.75" customHeight="1" x14ac:dyDescent="0.25">
      <c r="B307" s="14"/>
      <c r="C307" s="14"/>
      <c r="L307" s="12"/>
      <c r="M307" s="12"/>
      <c r="N307" s="12"/>
      <c r="O307" s="12"/>
      <c r="Q307" s="12"/>
    </row>
    <row r="308" spans="2:17" ht="15.75" customHeight="1" x14ac:dyDescent="0.25">
      <c r="B308" s="14"/>
      <c r="C308" s="14"/>
      <c r="L308" s="12"/>
      <c r="M308" s="12"/>
      <c r="N308" s="12"/>
      <c r="O308" s="12"/>
      <c r="Q308" s="12"/>
    </row>
    <row r="309" spans="2:17" ht="15.75" customHeight="1" x14ac:dyDescent="0.25">
      <c r="B309" s="14"/>
      <c r="C309" s="14"/>
      <c r="L309" s="12"/>
      <c r="M309" s="12"/>
      <c r="N309" s="12"/>
      <c r="O309" s="12"/>
      <c r="Q309" s="12"/>
    </row>
    <row r="310" spans="2:17" ht="15.75" customHeight="1" x14ac:dyDescent="0.25">
      <c r="B310" s="14"/>
      <c r="C310" s="14"/>
      <c r="L310" s="12"/>
      <c r="M310" s="12"/>
      <c r="N310" s="12"/>
      <c r="O310" s="12"/>
      <c r="Q310" s="12"/>
    </row>
    <row r="311" spans="2:17" ht="15.75" customHeight="1" x14ac:dyDescent="0.25">
      <c r="B311" s="14"/>
      <c r="C311" s="14"/>
      <c r="L311" s="12"/>
      <c r="M311" s="12"/>
      <c r="N311" s="12"/>
      <c r="O311" s="12"/>
      <c r="Q311" s="12"/>
    </row>
    <row r="312" spans="2:17" ht="15.75" customHeight="1" x14ac:dyDescent="0.25">
      <c r="B312" s="14"/>
      <c r="C312" s="14"/>
      <c r="L312" s="12"/>
      <c r="M312" s="12"/>
      <c r="N312" s="12"/>
      <c r="O312" s="12"/>
      <c r="Q312" s="12"/>
    </row>
    <row r="313" spans="2:17" ht="15.75" customHeight="1" x14ac:dyDescent="0.25">
      <c r="B313" s="14"/>
      <c r="C313" s="14"/>
      <c r="L313" s="12"/>
      <c r="M313" s="12"/>
      <c r="N313" s="12"/>
      <c r="O313" s="12"/>
      <c r="Q313" s="12"/>
    </row>
    <row r="314" spans="2:17" ht="15.75" customHeight="1" x14ac:dyDescent="0.25">
      <c r="B314" s="14"/>
      <c r="C314" s="14"/>
      <c r="L314" s="12"/>
      <c r="M314" s="12"/>
      <c r="N314" s="12"/>
      <c r="O314" s="12"/>
      <c r="Q314" s="12"/>
    </row>
    <row r="315" spans="2:17" ht="15.75" customHeight="1" x14ac:dyDescent="0.25">
      <c r="B315" s="14"/>
      <c r="C315" s="14"/>
      <c r="L315" s="12"/>
      <c r="M315" s="12"/>
      <c r="N315" s="12"/>
      <c r="O315" s="12"/>
      <c r="Q315" s="12"/>
    </row>
    <row r="316" spans="2:17" ht="15.75" customHeight="1" x14ac:dyDescent="0.25">
      <c r="B316" s="14"/>
      <c r="C316" s="14"/>
      <c r="L316" s="12"/>
      <c r="M316" s="12"/>
      <c r="N316" s="12"/>
      <c r="O316" s="12"/>
      <c r="Q316" s="12"/>
    </row>
    <row r="317" spans="2:17" ht="15.75" customHeight="1" x14ac:dyDescent="0.25">
      <c r="B317" s="14"/>
      <c r="C317" s="14"/>
      <c r="L317" s="12"/>
      <c r="M317" s="12"/>
      <c r="N317" s="12"/>
      <c r="O317" s="12"/>
      <c r="Q317" s="12"/>
    </row>
    <row r="318" spans="2:17" ht="15.75" customHeight="1" x14ac:dyDescent="0.25">
      <c r="B318" s="14"/>
      <c r="C318" s="14"/>
      <c r="L318" s="12"/>
      <c r="M318" s="12"/>
      <c r="N318" s="12"/>
      <c r="O318" s="12"/>
      <c r="Q318" s="12"/>
    </row>
    <row r="319" spans="2:17" ht="15.75" customHeight="1" x14ac:dyDescent="0.25">
      <c r="B319" s="14"/>
      <c r="C319" s="14"/>
      <c r="L319" s="12"/>
      <c r="M319" s="12"/>
      <c r="N319" s="12"/>
      <c r="O319" s="12"/>
      <c r="Q319" s="12"/>
    </row>
    <row r="320" spans="2:17" ht="15.75" customHeight="1" x14ac:dyDescent="0.25">
      <c r="B320" s="14"/>
      <c r="C320" s="14"/>
      <c r="L320" s="12"/>
      <c r="M320" s="12"/>
      <c r="N320" s="12"/>
      <c r="O320" s="12"/>
      <c r="Q320" s="12"/>
    </row>
    <row r="321" spans="2:17" ht="15.75" customHeight="1" x14ac:dyDescent="0.25">
      <c r="B321" s="14"/>
      <c r="C321" s="14"/>
      <c r="L321" s="12"/>
      <c r="M321" s="12"/>
      <c r="N321" s="12"/>
      <c r="O321" s="12"/>
      <c r="Q321" s="12"/>
    </row>
    <row r="322" spans="2:17" ht="15.75" customHeight="1" x14ac:dyDescent="0.25">
      <c r="B322" s="14"/>
      <c r="C322" s="14"/>
      <c r="L322" s="12"/>
      <c r="M322" s="12"/>
      <c r="N322" s="12"/>
      <c r="O322" s="12"/>
      <c r="Q322" s="12"/>
    </row>
    <row r="323" spans="2:17" ht="15.75" customHeight="1" x14ac:dyDescent="0.25">
      <c r="B323" s="14"/>
      <c r="C323" s="14"/>
      <c r="L323" s="12"/>
      <c r="M323" s="12"/>
      <c r="N323" s="12"/>
      <c r="O323" s="12"/>
      <c r="Q323" s="12"/>
    </row>
    <row r="324" spans="2:17" ht="15.75" customHeight="1" x14ac:dyDescent="0.25">
      <c r="B324" s="14"/>
      <c r="C324" s="14"/>
      <c r="L324" s="12"/>
      <c r="M324" s="12"/>
      <c r="N324" s="12"/>
      <c r="O324" s="12"/>
      <c r="Q324" s="12"/>
    </row>
    <row r="325" spans="2:17" ht="15.75" customHeight="1" x14ac:dyDescent="0.25">
      <c r="B325" s="14"/>
      <c r="C325" s="14"/>
      <c r="L325" s="12"/>
      <c r="M325" s="12"/>
      <c r="N325" s="12"/>
      <c r="O325" s="12"/>
      <c r="Q325" s="12"/>
    </row>
    <row r="326" spans="2:17" ht="15.75" customHeight="1" x14ac:dyDescent="0.25">
      <c r="B326" s="14"/>
      <c r="C326" s="14"/>
      <c r="L326" s="12"/>
      <c r="M326" s="12"/>
      <c r="N326" s="12"/>
      <c r="O326" s="12"/>
      <c r="Q326" s="12"/>
    </row>
    <row r="327" spans="2:17" ht="15.75" customHeight="1" x14ac:dyDescent="0.25">
      <c r="B327" s="14"/>
      <c r="C327" s="14"/>
      <c r="L327" s="12"/>
      <c r="M327" s="12"/>
      <c r="N327" s="12"/>
      <c r="O327" s="12"/>
      <c r="Q327" s="12"/>
    </row>
    <row r="328" spans="2:17" ht="15.75" customHeight="1" x14ac:dyDescent="0.25">
      <c r="B328" s="14"/>
      <c r="C328" s="14"/>
      <c r="L328" s="12"/>
      <c r="M328" s="12"/>
      <c r="N328" s="12"/>
      <c r="O328" s="12"/>
      <c r="Q328" s="12"/>
    </row>
    <row r="329" spans="2:17" ht="15.75" customHeight="1" x14ac:dyDescent="0.25">
      <c r="B329" s="14"/>
      <c r="C329" s="14"/>
      <c r="L329" s="12"/>
      <c r="M329" s="12"/>
      <c r="N329" s="12"/>
      <c r="O329" s="12"/>
      <c r="Q329" s="12"/>
    </row>
    <row r="330" spans="2:17" ht="15.75" customHeight="1" x14ac:dyDescent="0.25">
      <c r="B330" s="14"/>
      <c r="C330" s="14"/>
      <c r="L330" s="12"/>
      <c r="M330" s="12"/>
      <c r="N330" s="12"/>
      <c r="O330" s="12"/>
      <c r="Q330" s="12"/>
    </row>
    <row r="331" spans="2:17" ht="15.75" customHeight="1" x14ac:dyDescent="0.25">
      <c r="B331" s="14"/>
      <c r="C331" s="14"/>
      <c r="L331" s="12"/>
      <c r="M331" s="12"/>
      <c r="N331" s="12"/>
      <c r="O331" s="12"/>
      <c r="Q331" s="12"/>
    </row>
    <row r="332" spans="2:17" ht="15.75" customHeight="1" x14ac:dyDescent="0.25">
      <c r="B332" s="14"/>
      <c r="C332" s="14"/>
      <c r="L332" s="12"/>
      <c r="M332" s="12"/>
      <c r="N332" s="12"/>
      <c r="O332" s="12"/>
      <c r="Q332" s="12"/>
    </row>
    <row r="333" spans="2:17" ht="15.75" customHeight="1" x14ac:dyDescent="0.25">
      <c r="B333" s="14"/>
      <c r="C333" s="14"/>
      <c r="L333" s="12"/>
      <c r="M333" s="12"/>
      <c r="N333" s="12"/>
      <c r="O333" s="12"/>
      <c r="Q333" s="12"/>
    </row>
    <row r="334" spans="2:17" ht="15.75" customHeight="1" x14ac:dyDescent="0.25">
      <c r="B334" s="14"/>
      <c r="C334" s="14"/>
      <c r="L334" s="12"/>
      <c r="M334" s="12"/>
      <c r="N334" s="12"/>
      <c r="O334" s="12"/>
      <c r="Q334" s="12"/>
    </row>
    <row r="335" spans="2:17" ht="15.75" customHeight="1" x14ac:dyDescent="0.25">
      <c r="B335" s="14"/>
      <c r="C335" s="14"/>
      <c r="L335" s="12"/>
      <c r="M335" s="12"/>
      <c r="N335" s="12"/>
      <c r="O335" s="12"/>
      <c r="Q335" s="12"/>
    </row>
    <row r="336" spans="2:17" ht="15.75" customHeight="1" x14ac:dyDescent="0.25">
      <c r="B336" s="14"/>
      <c r="C336" s="14"/>
      <c r="L336" s="12"/>
      <c r="M336" s="12"/>
      <c r="N336" s="12"/>
      <c r="O336" s="12"/>
      <c r="Q336" s="12"/>
    </row>
    <row r="337" spans="2:17" ht="15.75" customHeight="1" x14ac:dyDescent="0.25">
      <c r="B337" s="14"/>
      <c r="C337" s="14"/>
      <c r="L337" s="12"/>
      <c r="M337" s="12"/>
      <c r="N337" s="12"/>
      <c r="O337" s="12"/>
      <c r="Q337" s="12"/>
    </row>
    <row r="338" spans="2:17" ht="15.75" customHeight="1" x14ac:dyDescent="0.25">
      <c r="B338" s="14"/>
      <c r="C338" s="14"/>
      <c r="L338" s="12"/>
      <c r="M338" s="12"/>
      <c r="N338" s="12"/>
      <c r="O338" s="12"/>
      <c r="Q338" s="12"/>
    </row>
    <row r="339" spans="2:17" ht="15.75" customHeight="1" x14ac:dyDescent="0.25">
      <c r="B339" s="14"/>
      <c r="C339" s="14"/>
      <c r="L339" s="12"/>
      <c r="M339" s="12"/>
      <c r="N339" s="12"/>
      <c r="O339" s="12"/>
      <c r="Q339" s="12"/>
    </row>
    <row r="340" spans="2:17" ht="15.75" customHeight="1" x14ac:dyDescent="0.25">
      <c r="B340" s="14"/>
      <c r="C340" s="14"/>
      <c r="L340" s="12"/>
      <c r="M340" s="12"/>
      <c r="N340" s="12"/>
      <c r="O340" s="12"/>
      <c r="Q340" s="12"/>
    </row>
    <row r="341" spans="2:17" ht="15.75" customHeight="1" x14ac:dyDescent="0.25">
      <c r="B341" s="14"/>
      <c r="C341" s="14"/>
      <c r="L341" s="12"/>
      <c r="M341" s="12"/>
      <c r="N341" s="12"/>
      <c r="O341" s="12"/>
      <c r="Q341" s="12"/>
    </row>
    <row r="342" spans="2:17" ht="15.75" customHeight="1" x14ac:dyDescent="0.25">
      <c r="B342" s="14"/>
      <c r="C342" s="14"/>
      <c r="L342" s="12"/>
      <c r="M342" s="12"/>
      <c r="N342" s="12"/>
      <c r="O342" s="12"/>
      <c r="Q342" s="12"/>
    </row>
    <row r="343" spans="2:17" ht="15.75" customHeight="1" x14ac:dyDescent="0.25">
      <c r="B343" s="14"/>
      <c r="C343" s="14"/>
      <c r="L343" s="12"/>
      <c r="M343" s="12"/>
      <c r="N343" s="12"/>
      <c r="O343" s="12"/>
      <c r="Q343" s="12"/>
    </row>
    <row r="344" spans="2:17" ht="15.75" customHeight="1" x14ac:dyDescent="0.25">
      <c r="B344" s="14"/>
      <c r="C344" s="14"/>
      <c r="L344" s="12"/>
      <c r="M344" s="12"/>
      <c r="N344" s="12"/>
      <c r="O344" s="12"/>
      <c r="Q344" s="12"/>
    </row>
    <row r="345" spans="2:17" ht="15.75" customHeight="1" x14ac:dyDescent="0.25">
      <c r="B345" s="14"/>
      <c r="C345" s="14"/>
      <c r="L345" s="12"/>
      <c r="M345" s="12"/>
      <c r="N345" s="12"/>
      <c r="O345" s="12"/>
      <c r="Q345" s="12"/>
    </row>
    <row r="346" spans="2:17" ht="15.75" customHeight="1" x14ac:dyDescent="0.25">
      <c r="B346" s="14"/>
      <c r="C346" s="14"/>
      <c r="L346" s="12"/>
      <c r="M346" s="12"/>
      <c r="N346" s="12"/>
      <c r="O346" s="12"/>
      <c r="Q346" s="12"/>
    </row>
    <row r="347" spans="2:17" ht="15.75" customHeight="1" x14ac:dyDescent="0.25">
      <c r="B347" s="14"/>
      <c r="C347" s="14"/>
      <c r="L347" s="12"/>
      <c r="M347" s="12"/>
      <c r="N347" s="12"/>
      <c r="O347" s="12"/>
      <c r="Q347" s="12"/>
    </row>
    <row r="348" spans="2:17" ht="15.75" customHeight="1" x14ac:dyDescent="0.25">
      <c r="B348" s="14"/>
      <c r="C348" s="14"/>
      <c r="L348" s="12"/>
      <c r="M348" s="12"/>
      <c r="N348" s="12"/>
      <c r="O348" s="12"/>
      <c r="Q348" s="12"/>
    </row>
    <row r="349" spans="2:17" ht="15.75" customHeight="1" x14ac:dyDescent="0.25">
      <c r="B349" s="14"/>
      <c r="C349" s="14"/>
      <c r="L349" s="12"/>
      <c r="M349" s="12"/>
      <c r="N349" s="12"/>
      <c r="O349" s="12"/>
      <c r="Q349" s="12"/>
    </row>
    <row r="350" spans="2:17" ht="15.75" customHeight="1" x14ac:dyDescent="0.25">
      <c r="B350" s="14"/>
      <c r="C350" s="14"/>
      <c r="L350" s="12"/>
      <c r="M350" s="12"/>
      <c r="N350" s="12"/>
      <c r="O350" s="12"/>
      <c r="Q350" s="12"/>
    </row>
    <row r="351" spans="2:17" ht="15.75" customHeight="1" x14ac:dyDescent="0.25">
      <c r="B351" s="14"/>
      <c r="C351" s="14"/>
      <c r="L351" s="12"/>
      <c r="M351" s="12"/>
      <c r="N351" s="12"/>
      <c r="O351" s="12"/>
      <c r="Q351" s="12"/>
    </row>
    <row r="352" spans="2:17" ht="15.75" customHeight="1" x14ac:dyDescent="0.25">
      <c r="B352" s="14"/>
      <c r="C352" s="14"/>
      <c r="L352" s="12"/>
      <c r="M352" s="12"/>
      <c r="N352" s="12"/>
      <c r="O352" s="12"/>
      <c r="Q352" s="12"/>
    </row>
    <row r="353" spans="2:17" ht="15.75" customHeight="1" x14ac:dyDescent="0.25">
      <c r="B353" s="14"/>
      <c r="C353" s="14"/>
      <c r="L353" s="12"/>
      <c r="M353" s="12"/>
      <c r="N353" s="12"/>
      <c r="O353" s="12"/>
      <c r="Q353" s="12"/>
    </row>
    <row r="354" spans="2:17" ht="15.75" customHeight="1" x14ac:dyDescent="0.25">
      <c r="B354" s="14"/>
      <c r="C354" s="14"/>
      <c r="L354" s="12"/>
      <c r="M354" s="12"/>
      <c r="N354" s="12"/>
      <c r="O354" s="12"/>
      <c r="Q354" s="12"/>
    </row>
    <row r="355" spans="2:17" ht="15.75" customHeight="1" x14ac:dyDescent="0.25">
      <c r="B355" s="14"/>
      <c r="C355" s="14"/>
      <c r="L355" s="12"/>
      <c r="M355" s="12"/>
      <c r="N355" s="12"/>
      <c r="O355" s="12"/>
      <c r="Q355" s="12"/>
    </row>
    <row r="356" spans="2:17" ht="15.75" customHeight="1" x14ac:dyDescent="0.25">
      <c r="B356" s="14"/>
      <c r="C356" s="14"/>
      <c r="L356" s="12"/>
      <c r="M356" s="12"/>
      <c r="N356" s="12"/>
      <c r="O356" s="12"/>
      <c r="Q356" s="12"/>
    </row>
    <row r="357" spans="2:17" ht="15.75" customHeight="1" x14ac:dyDescent="0.25">
      <c r="B357" s="14"/>
      <c r="C357" s="14"/>
      <c r="L357" s="12"/>
      <c r="M357" s="12"/>
      <c r="N357" s="12"/>
      <c r="O357" s="12"/>
      <c r="Q357" s="12"/>
    </row>
    <row r="358" spans="2:17" ht="15.75" customHeight="1" x14ac:dyDescent="0.25">
      <c r="B358" s="14"/>
      <c r="C358" s="14"/>
      <c r="L358" s="12"/>
      <c r="M358" s="12"/>
      <c r="N358" s="12"/>
      <c r="O358" s="12"/>
      <c r="Q358" s="12"/>
    </row>
    <row r="359" spans="2:17" ht="15.75" customHeight="1" x14ac:dyDescent="0.25">
      <c r="B359" s="14"/>
      <c r="C359" s="14"/>
      <c r="L359" s="12"/>
      <c r="M359" s="12"/>
      <c r="N359" s="12"/>
      <c r="O359" s="12"/>
      <c r="Q359" s="12"/>
    </row>
    <row r="360" spans="2:17" ht="15.75" customHeight="1" x14ac:dyDescent="0.25">
      <c r="B360" s="14"/>
      <c r="C360" s="14"/>
      <c r="L360" s="12"/>
      <c r="M360" s="12"/>
      <c r="N360" s="12"/>
      <c r="O360" s="12"/>
      <c r="Q360" s="12"/>
    </row>
    <row r="361" spans="2:17" ht="15.75" customHeight="1" x14ac:dyDescent="0.25">
      <c r="B361" s="14"/>
      <c r="C361" s="14"/>
      <c r="L361" s="12"/>
      <c r="M361" s="12"/>
      <c r="N361" s="12"/>
      <c r="O361" s="12"/>
      <c r="Q361" s="12"/>
    </row>
    <row r="362" spans="2:17" ht="15.75" customHeight="1" x14ac:dyDescent="0.25">
      <c r="B362" s="14"/>
      <c r="C362" s="14"/>
      <c r="L362" s="12"/>
      <c r="M362" s="12"/>
      <c r="N362" s="12"/>
      <c r="O362" s="12"/>
      <c r="Q362" s="12"/>
    </row>
    <row r="363" spans="2:17" ht="15.75" customHeight="1" x14ac:dyDescent="0.25">
      <c r="B363" s="14"/>
      <c r="C363" s="14"/>
      <c r="L363" s="12"/>
      <c r="M363" s="12"/>
      <c r="N363" s="12"/>
      <c r="O363" s="12"/>
      <c r="Q363" s="12"/>
    </row>
    <row r="364" spans="2:17" ht="15.75" customHeight="1" x14ac:dyDescent="0.25">
      <c r="B364" s="14"/>
      <c r="C364" s="14"/>
      <c r="L364" s="12"/>
      <c r="M364" s="12"/>
      <c r="N364" s="12"/>
      <c r="O364" s="12"/>
      <c r="Q364" s="12"/>
    </row>
    <row r="365" spans="2:17" ht="15.75" customHeight="1" x14ac:dyDescent="0.25">
      <c r="B365" s="14"/>
      <c r="C365" s="14"/>
      <c r="L365" s="12"/>
      <c r="M365" s="12"/>
      <c r="N365" s="12"/>
      <c r="O365" s="12"/>
      <c r="Q365" s="12"/>
    </row>
    <row r="366" spans="2:17" ht="15.75" customHeight="1" x14ac:dyDescent="0.25">
      <c r="B366" s="14"/>
      <c r="C366" s="14"/>
      <c r="L366" s="12"/>
      <c r="M366" s="12"/>
      <c r="N366" s="12"/>
      <c r="O366" s="12"/>
      <c r="Q366" s="12"/>
    </row>
    <row r="367" spans="2:17" ht="15.75" customHeight="1" x14ac:dyDescent="0.25">
      <c r="B367" s="14"/>
      <c r="C367" s="14"/>
      <c r="L367" s="12"/>
      <c r="M367" s="12"/>
      <c r="N367" s="12"/>
      <c r="O367" s="12"/>
      <c r="Q367" s="12"/>
    </row>
    <row r="368" spans="2:17" ht="15.75" customHeight="1" x14ac:dyDescent="0.25">
      <c r="B368" s="14"/>
      <c r="C368" s="14"/>
      <c r="L368" s="12"/>
      <c r="M368" s="12"/>
      <c r="N368" s="12"/>
      <c r="O368" s="12"/>
      <c r="Q368" s="12"/>
    </row>
    <row r="369" spans="2:17" ht="15.75" customHeight="1" x14ac:dyDescent="0.25">
      <c r="B369" s="14"/>
      <c r="C369" s="14"/>
      <c r="L369" s="12"/>
      <c r="M369" s="12"/>
      <c r="N369" s="12"/>
      <c r="O369" s="12"/>
      <c r="Q369" s="12"/>
    </row>
    <row r="370" spans="2:17" ht="15.75" customHeight="1" x14ac:dyDescent="0.25">
      <c r="B370" s="14"/>
      <c r="C370" s="14"/>
      <c r="L370" s="12"/>
      <c r="M370" s="12"/>
      <c r="N370" s="12"/>
      <c r="O370" s="12"/>
      <c r="Q370" s="12"/>
    </row>
    <row r="371" spans="2:17" ht="15.75" customHeight="1" x14ac:dyDescent="0.25">
      <c r="B371" s="14"/>
      <c r="C371" s="14"/>
      <c r="L371" s="12"/>
      <c r="M371" s="12"/>
      <c r="N371" s="12"/>
      <c r="O371" s="12"/>
      <c r="Q371" s="12"/>
    </row>
    <row r="372" spans="2:17" ht="15.75" customHeight="1" x14ac:dyDescent="0.25">
      <c r="B372" s="14"/>
      <c r="C372" s="14"/>
      <c r="L372" s="12"/>
      <c r="M372" s="12"/>
      <c r="N372" s="12"/>
      <c r="O372" s="12"/>
      <c r="Q372" s="12"/>
    </row>
    <row r="373" spans="2:17" ht="15.75" customHeight="1" x14ac:dyDescent="0.25">
      <c r="B373" s="14"/>
      <c r="C373" s="14"/>
      <c r="L373" s="12"/>
      <c r="M373" s="12"/>
      <c r="N373" s="12"/>
      <c r="O373" s="12"/>
      <c r="Q373" s="12"/>
    </row>
    <row r="374" spans="2:17" ht="15.75" customHeight="1" x14ac:dyDescent="0.25">
      <c r="B374" s="14"/>
      <c r="C374" s="14"/>
      <c r="L374" s="12"/>
      <c r="M374" s="12"/>
      <c r="N374" s="12"/>
      <c r="O374" s="12"/>
      <c r="Q374" s="12"/>
    </row>
    <row r="375" spans="2:17" ht="15.75" customHeight="1" x14ac:dyDescent="0.25">
      <c r="B375" s="14"/>
      <c r="C375" s="14"/>
      <c r="L375" s="12"/>
      <c r="M375" s="12"/>
      <c r="N375" s="12"/>
      <c r="O375" s="12"/>
      <c r="Q375" s="12"/>
    </row>
    <row r="376" spans="2:17" ht="15.75" customHeight="1" x14ac:dyDescent="0.25">
      <c r="B376" s="14"/>
      <c r="C376" s="14"/>
      <c r="L376" s="12"/>
      <c r="M376" s="12"/>
      <c r="N376" s="12"/>
      <c r="O376" s="12"/>
      <c r="Q376" s="12"/>
    </row>
    <row r="377" spans="2:17" ht="15.75" customHeight="1" x14ac:dyDescent="0.25">
      <c r="B377" s="14"/>
      <c r="C377" s="14"/>
      <c r="L377" s="12"/>
      <c r="M377" s="12"/>
      <c r="N377" s="12"/>
      <c r="O377" s="12"/>
      <c r="Q377" s="12"/>
    </row>
    <row r="378" spans="2:17" ht="15.75" customHeight="1" x14ac:dyDescent="0.25">
      <c r="B378" s="14"/>
      <c r="C378" s="14"/>
      <c r="L378" s="12"/>
      <c r="M378" s="12"/>
      <c r="N378" s="12"/>
      <c r="O378" s="12"/>
      <c r="Q378" s="12"/>
    </row>
    <row r="379" spans="2:17" ht="15.75" customHeight="1" x14ac:dyDescent="0.25">
      <c r="B379" s="14"/>
      <c r="C379" s="14"/>
      <c r="L379" s="12"/>
      <c r="M379" s="12"/>
      <c r="N379" s="12"/>
      <c r="O379" s="12"/>
      <c r="Q379" s="12"/>
    </row>
    <row r="380" spans="2:17" ht="15.75" customHeight="1" x14ac:dyDescent="0.25">
      <c r="B380" s="14"/>
      <c r="C380" s="14"/>
      <c r="L380" s="12"/>
      <c r="M380" s="12"/>
      <c r="N380" s="12"/>
      <c r="O380" s="12"/>
      <c r="Q380" s="12"/>
    </row>
    <row r="381" spans="2:17" ht="15.75" customHeight="1" x14ac:dyDescent="0.25">
      <c r="B381" s="14"/>
      <c r="C381" s="14"/>
      <c r="L381" s="12"/>
      <c r="M381" s="12"/>
      <c r="N381" s="12"/>
      <c r="O381" s="12"/>
      <c r="Q381" s="12"/>
    </row>
    <row r="382" spans="2:17" ht="15.75" customHeight="1" x14ac:dyDescent="0.25">
      <c r="B382" s="14"/>
      <c r="C382" s="14"/>
      <c r="L382" s="12"/>
      <c r="M382" s="12"/>
      <c r="N382" s="12"/>
      <c r="O382" s="12"/>
      <c r="Q382" s="12"/>
    </row>
    <row r="383" spans="2:17" ht="15.75" customHeight="1" x14ac:dyDescent="0.25">
      <c r="B383" s="14"/>
      <c r="C383" s="14"/>
      <c r="L383" s="12"/>
      <c r="M383" s="12"/>
      <c r="N383" s="12"/>
      <c r="O383" s="12"/>
      <c r="Q383" s="12"/>
    </row>
    <row r="384" spans="2:17" ht="15.75" customHeight="1" x14ac:dyDescent="0.25">
      <c r="B384" s="14"/>
      <c r="C384" s="14"/>
      <c r="L384" s="12"/>
      <c r="M384" s="12"/>
      <c r="N384" s="12"/>
      <c r="O384" s="12"/>
      <c r="Q384" s="12"/>
    </row>
    <row r="385" spans="2:17" ht="15.75" customHeight="1" x14ac:dyDescent="0.25">
      <c r="B385" s="14"/>
      <c r="C385" s="14"/>
      <c r="L385" s="12"/>
      <c r="M385" s="12"/>
      <c r="N385" s="12"/>
      <c r="O385" s="12"/>
      <c r="Q385" s="12"/>
    </row>
    <row r="386" spans="2:17" ht="15.75" customHeight="1" x14ac:dyDescent="0.25">
      <c r="B386" s="14"/>
      <c r="C386" s="14"/>
      <c r="L386" s="12"/>
      <c r="M386" s="12"/>
      <c r="N386" s="12"/>
      <c r="O386" s="12"/>
      <c r="Q386" s="12"/>
    </row>
    <row r="387" spans="2:17" ht="15.75" customHeight="1" x14ac:dyDescent="0.25">
      <c r="B387" s="14"/>
      <c r="C387" s="14"/>
      <c r="L387" s="12"/>
      <c r="M387" s="12"/>
      <c r="N387" s="12"/>
      <c r="O387" s="12"/>
      <c r="Q387" s="12"/>
    </row>
    <row r="388" spans="2:17" ht="15.75" customHeight="1" x14ac:dyDescent="0.25">
      <c r="B388" s="14"/>
      <c r="C388" s="14"/>
      <c r="L388" s="12"/>
      <c r="M388" s="12"/>
      <c r="N388" s="12"/>
      <c r="O388" s="12"/>
      <c r="Q388" s="12"/>
    </row>
    <row r="389" spans="2:17" ht="15.75" customHeight="1" x14ac:dyDescent="0.25">
      <c r="B389" s="14"/>
      <c r="C389" s="14"/>
      <c r="L389" s="12"/>
      <c r="M389" s="12"/>
      <c r="N389" s="12"/>
      <c r="O389" s="12"/>
      <c r="Q389" s="12"/>
    </row>
    <row r="390" spans="2:17" ht="15.75" customHeight="1" x14ac:dyDescent="0.25">
      <c r="B390" s="14"/>
      <c r="C390" s="14"/>
      <c r="L390" s="12"/>
      <c r="M390" s="12"/>
      <c r="N390" s="12"/>
      <c r="O390" s="12"/>
      <c r="Q390" s="12"/>
    </row>
    <row r="391" spans="2:17" ht="15.75" customHeight="1" x14ac:dyDescent="0.25">
      <c r="B391" s="14"/>
      <c r="C391" s="14"/>
      <c r="L391" s="12"/>
      <c r="M391" s="12"/>
      <c r="N391" s="12"/>
      <c r="O391" s="12"/>
      <c r="Q391" s="12"/>
    </row>
    <row r="392" spans="2:17" ht="15.75" customHeight="1" x14ac:dyDescent="0.25">
      <c r="B392" s="14"/>
      <c r="C392" s="14"/>
      <c r="L392" s="12"/>
      <c r="M392" s="12"/>
      <c r="N392" s="12"/>
      <c r="O392" s="12"/>
      <c r="Q392" s="12"/>
    </row>
    <row r="393" spans="2:17" ht="15.75" customHeight="1" x14ac:dyDescent="0.25">
      <c r="B393" s="14"/>
      <c r="C393" s="14"/>
      <c r="L393" s="12"/>
      <c r="M393" s="12"/>
      <c r="N393" s="12"/>
      <c r="O393" s="12"/>
      <c r="Q393" s="12"/>
    </row>
    <row r="394" spans="2:17" ht="15.75" customHeight="1" x14ac:dyDescent="0.25">
      <c r="B394" s="14"/>
      <c r="C394" s="14"/>
      <c r="L394" s="12"/>
      <c r="M394" s="12"/>
      <c r="N394" s="12"/>
      <c r="O394" s="12"/>
      <c r="Q394" s="12"/>
    </row>
    <row r="395" spans="2:17" ht="15.75" customHeight="1" x14ac:dyDescent="0.25">
      <c r="B395" s="14"/>
      <c r="C395" s="14"/>
      <c r="L395" s="12"/>
      <c r="M395" s="12"/>
      <c r="N395" s="12"/>
      <c r="O395" s="12"/>
      <c r="Q395" s="12"/>
    </row>
    <row r="396" spans="2:17" ht="15.75" customHeight="1" x14ac:dyDescent="0.25">
      <c r="B396" s="14"/>
      <c r="C396" s="14"/>
      <c r="L396" s="12"/>
      <c r="M396" s="12"/>
      <c r="N396" s="12"/>
      <c r="O396" s="12"/>
      <c r="Q396" s="12"/>
    </row>
    <row r="397" spans="2:17" ht="15.75" customHeight="1" x14ac:dyDescent="0.25">
      <c r="B397" s="14"/>
      <c r="C397" s="14"/>
      <c r="L397" s="12"/>
      <c r="M397" s="12"/>
      <c r="N397" s="12"/>
      <c r="O397" s="12"/>
      <c r="Q397" s="12"/>
    </row>
    <row r="398" spans="2:17" ht="15.75" customHeight="1" x14ac:dyDescent="0.25">
      <c r="B398" s="14"/>
      <c r="C398" s="14"/>
      <c r="L398" s="12"/>
      <c r="M398" s="12"/>
      <c r="N398" s="12"/>
      <c r="O398" s="12"/>
      <c r="Q398" s="12"/>
    </row>
    <row r="399" spans="2:17" ht="15.75" customHeight="1" x14ac:dyDescent="0.25">
      <c r="B399" s="14"/>
      <c r="C399" s="14"/>
      <c r="L399" s="12"/>
      <c r="M399" s="12"/>
      <c r="N399" s="12"/>
      <c r="O399" s="12"/>
      <c r="Q399" s="12"/>
    </row>
    <row r="400" spans="2:17" ht="15.75" customHeight="1" x14ac:dyDescent="0.25">
      <c r="B400" s="14"/>
      <c r="C400" s="14"/>
      <c r="L400" s="12"/>
      <c r="M400" s="12"/>
      <c r="N400" s="12"/>
      <c r="O400" s="12"/>
      <c r="Q400" s="12"/>
    </row>
    <row r="401" spans="2:17" ht="15.75" customHeight="1" x14ac:dyDescent="0.25">
      <c r="B401" s="14"/>
      <c r="C401" s="14"/>
      <c r="L401" s="12"/>
      <c r="M401" s="12"/>
      <c r="N401" s="12"/>
      <c r="O401" s="12"/>
      <c r="Q401" s="12"/>
    </row>
    <row r="402" spans="2:17" ht="15.75" customHeight="1" x14ac:dyDescent="0.25">
      <c r="B402" s="14"/>
      <c r="C402" s="14"/>
      <c r="L402" s="12"/>
      <c r="M402" s="12"/>
      <c r="N402" s="12"/>
      <c r="O402" s="12"/>
      <c r="Q402" s="12"/>
    </row>
    <row r="403" spans="2:17" ht="15.75" customHeight="1" x14ac:dyDescent="0.25">
      <c r="B403" s="14"/>
      <c r="C403" s="14"/>
      <c r="L403" s="12"/>
      <c r="M403" s="12"/>
      <c r="N403" s="12"/>
      <c r="O403" s="12"/>
      <c r="Q403" s="12"/>
    </row>
    <row r="404" spans="2:17" ht="15.75" customHeight="1" x14ac:dyDescent="0.25">
      <c r="B404" s="14"/>
      <c r="C404" s="14"/>
      <c r="L404" s="12"/>
      <c r="M404" s="12"/>
      <c r="N404" s="12"/>
      <c r="O404" s="12"/>
      <c r="Q404" s="12"/>
    </row>
    <row r="405" spans="2:17" ht="15.75" customHeight="1" x14ac:dyDescent="0.25">
      <c r="B405" s="14"/>
      <c r="C405" s="14"/>
      <c r="L405" s="12"/>
      <c r="M405" s="12"/>
      <c r="N405" s="12"/>
      <c r="O405" s="12"/>
      <c r="Q405" s="12"/>
    </row>
    <row r="406" spans="2:17" ht="15.75" customHeight="1" x14ac:dyDescent="0.25">
      <c r="B406" s="14"/>
      <c r="C406" s="14"/>
      <c r="L406" s="12"/>
      <c r="M406" s="12"/>
      <c r="N406" s="12"/>
      <c r="O406" s="12"/>
      <c r="Q406" s="12"/>
    </row>
    <row r="407" spans="2:17" ht="15.75" customHeight="1" x14ac:dyDescent="0.25">
      <c r="B407" s="14"/>
      <c r="C407" s="14"/>
      <c r="L407" s="12"/>
      <c r="M407" s="12"/>
      <c r="N407" s="12"/>
      <c r="O407" s="12"/>
      <c r="Q407" s="12"/>
    </row>
    <row r="408" spans="2:17" ht="15.75" customHeight="1" x14ac:dyDescent="0.25">
      <c r="B408" s="14"/>
      <c r="C408" s="14"/>
      <c r="L408" s="12"/>
      <c r="M408" s="12"/>
      <c r="N408" s="12"/>
      <c r="O408" s="12"/>
      <c r="Q408" s="12"/>
    </row>
    <row r="409" spans="2:17" ht="15.75" customHeight="1" x14ac:dyDescent="0.25">
      <c r="B409" s="14"/>
      <c r="C409" s="14"/>
      <c r="L409" s="12"/>
      <c r="M409" s="12"/>
      <c r="N409" s="12"/>
      <c r="O409" s="12"/>
      <c r="Q409" s="12"/>
    </row>
    <row r="410" spans="2:17" ht="15.75" customHeight="1" x14ac:dyDescent="0.25">
      <c r="B410" s="14"/>
      <c r="C410" s="14"/>
      <c r="L410" s="12"/>
      <c r="M410" s="12"/>
      <c r="N410" s="12"/>
      <c r="O410" s="12"/>
      <c r="Q410" s="12"/>
    </row>
    <row r="411" spans="2:17" ht="15.75" customHeight="1" x14ac:dyDescent="0.25">
      <c r="B411" s="14"/>
      <c r="C411" s="14"/>
      <c r="L411" s="12"/>
      <c r="M411" s="12"/>
      <c r="N411" s="12"/>
      <c r="O411" s="12"/>
      <c r="Q411" s="12"/>
    </row>
    <row r="412" spans="2:17" ht="15.75" customHeight="1" x14ac:dyDescent="0.25">
      <c r="B412" s="14"/>
      <c r="C412" s="14"/>
      <c r="L412" s="12"/>
      <c r="M412" s="12"/>
      <c r="N412" s="12"/>
      <c r="O412" s="12"/>
      <c r="Q412" s="12"/>
    </row>
    <row r="413" spans="2:17" ht="15.75" customHeight="1" x14ac:dyDescent="0.25">
      <c r="B413" s="14"/>
      <c r="C413" s="14"/>
      <c r="L413" s="12"/>
      <c r="M413" s="12"/>
      <c r="N413" s="12"/>
      <c r="O413" s="12"/>
      <c r="Q413" s="12"/>
    </row>
    <row r="414" spans="2:17" ht="15.75" customHeight="1" x14ac:dyDescent="0.25">
      <c r="B414" s="14"/>
      <c r="C414" s="14"/>
      <c r="L414" s="12"/>
      <c r="M414" s="12"/>
      <c r="N414" s="12"/>
      <c r="O414" s="12"/>
      <c r="Q414" s="12"/>
    </row>
    <row r="415" spans="2:17" ht="15.75" customHeight="1" x14ac:dyDescent="0.25">
      <c r="B415" s="14"/>
      <c r="C415" s="14"/>
      <c r="L415" s="12"/>
      <c r="M415" s="12"/>
      <c r="N415" s="12"/>
      <c r="O415" s="12"/>
      <c r="Q415" s="12"/>
    </row>
    <row r="416" spans="2:17" ht="15.75" customHeight="1" x14ac:dyDescent="0.25">
      <c r="B416" s="14"/>
      <c r="C416" s="14"/>
      <c r="L416" s="12"/>
      <c r="M416" s="12"/>
      <c r="N416" s="12"/>
      <c r="O416" s="12"/>
      <c r="Q416" s="12"/>
    </row>
    <row r="417" spans="2:17" ht="15.75" customHeight="1" x14ac:dyDescent="0.25">
      <c r="B417" s="14"/>
      <c r="C417" s="14"/>
      <c r="L417" s="12"/>
      <c r="M417" s="12"/>
      <c r="N417" s="12"/>
      <c r="O417" s="12"/>
      <c r="Q417" s="12"/>
    </row>
    <row r="418" spans="2:17" ht="15.75" customHeight="1" x14ac:dyDescent="0.25">
      <c r="B418" s="14"/>
      <c r="C418" s="14"/>
      <c r="L418" s="12"/>
      <c r="M418" s="12"/>
      <c r="N418" s="12"/>
      <c r="O418" s="12"/>
      <c r="Q418" s="12"/>
    </row>
    <row r="419" spans="2:17" ht="15.75" customHeight="1" x14ac:dyDescent="0.25">
      <c r="B419" s="14"/>
      <c r="C419" s="14"/>
      <c r="L419" s="12"/>
      <c r="M419" s="12"/>
      <c r="N419" s="12"/>
      <c r="O419" s="12"/>
      <c r="Q419" s="12"/>
    </row>
    <row r="420" spans="2:17" ht="15.75" customHeight="1" x14ac:dyDescent="0.25">
      <c r="B420" s="14"/>
      <c r="C420" s="14"/>
      <c r="L420" s="12"/>
      <c r="M420" s="12"/>
      <c r="N420" s="12"/>
      <c r="O420" s="12"/>
      <c r="Q420" s="12"/>
    </row>
    <row r="421" spans="2:17" ht="15.75" customHeight="1" x14ac:dyDescent="0.25">
      <c r="B421" s="14"/>
      <c r="C421" s="14"/>
      <c r="L421" s="12"/>
      <c r="M421" s="12"/>
      <c r="N421" s="12"/>
      <c r="O421" s="12"/>
      <c r="Q421" s="12"/>
    </row>
    <row r="422" spans="2:17" ht="15.75" customHeight="1" x14ac:dyDescent="0.25">
      <c r="B422" s="14"/>
      <c r="C422" s="14"/>
      <c r="L422" s="12"/>
      <c r="M422" s="12"/>
      <c r="N422" s="12"/>
      <c r="O422" s="12"/>
      <c r="Q422" s="12"/>
    </row>
    <row r="423" spans="2:17" ht="15.75" customHeight="1" x14ac:dyDescent="0.25">
      <c r="B423" s="14"/>
      <c r="C423" s="14"/>
      <c r="L423" s="12"/>
      <c r="M423" s="12"/>
      <c r="N423" s="12"/>
      <c r="O423" s="12"/>
      <c r="Q423" s="12"/>
    </row>
    <row r="424" spans="2:17" ht="15.75" customHeight="1" x14ac:dyDescent="0.25">
      <c r="B424" s="14"/>
      <c r="C424" s="14"/>
      <c r="L424" s="12"/>
      <c r="M424" s="12"/>
      <c r="N424" s="12"/>
      <c r="O424" s="12"/>
      <c r="Q424" s="12"/>
    </row>
    <row r="425" spans="2:17" ht="15.75" customHeight="1" x14ac:dyDescent="0.25">
      <c r="B425" s="14"/>
      <c r="C425" s="14"/>
      <c r="L425" s="12"/>
      <c r="M425" s="12"/>
      <c r="N425" s="12"/>
      <c r="O425" s="12"/>
      <c r="Q425" s="12"/>
    </row>
    <row r="426" spans="2:17" ht="15.75" customHeight="1" x14ac:dyDescent="0.25">
      <c r="B426" s="14"/>
      <c r="C426" s="14"/>
      <c r="L426" s="12"/>
      <c r="M426" s="12"/>
      <c r="N426" s="12"/>
      <c r="O426" s="12"/>
      <c r="Q426" s="12"/>
    </row>
    <row r="427" spans="2:17" ht="15.75" customHeight="1" x14ac:dyDescent="0.25">
      <c r="B427" s="14"/>
      <c r="C427" s="14"/>
      <c r="L427" s="12"/>
      <c r="M427" s="12"/>
      <c r="N427" s="12"/>
      <c r="O427" s="12"/>
      <c r="Q427" s="12"/>
    </row>
    <row r="428" spans="2:17" ht="15.75" customHeight="1" x14ac:dyDescent="0.25">
      <c r="B428" s="14"/>
      <c r="C428" s="14"/>
      <c r="L428" s="12"/>
      <c r="M428" s="12"/>
      <c r="N428" s="12"/>
      <c r="O428" s="12"/>
      <c r="Q428" s="12"/>
    </row>
    <row r="429" spans="2:17" ht="15.75" customHeight="1" x14ac:dyDescent="0.25">
      <c r="B429" s="14"/>
      <c r="C429" s="14"/>
      <c r="L429" s="12"/>
      <c r="M429" s="12"/>
      <c r="N429" s="12"/>
      <c r="O429" s="12"/>
      <c r="Q429" s="12"/>
    </row>
    <row r="430" spans="2:17" ht="15.75" customHeight="1" x14ac:dyDescent="0.25">
      <c r="B430" s="14"/>
      <c r="C430" s="14"/>
      <c r="L430" s="12"/>
      <c r="M430" s="12"/>
      <c r="N430" s="12"/>
      <c r="O430" s="12"/>
      <c r="Q430" s="12"/>
    </row>
    <row r="431" spans="2:17" ht="15.75" customHeight="1" x14ac:dyDescent="0.25">
      <c r="B431" s="14"/>
      <c r="C431" s="14"/>
      <c r="L431" s="12"/>
      <c r="M431" s="12"/>
      <c r="N431" s="12"/>
      <c r="O431" s="12"/>
      <c r="Q431" s="12"/>
    </row>
    <row r="432" spans="2:17" ht="15.75" customHeight="1" x14ac:dyDescent="0.25">
      <c r="B432" s="14"/>
      <c r="C432" s="14"/>
      <c r="L432" s="12"/>
      <c r="M432" s="12"/>
      <c r="N432" s="12"/>
      <c r="O432" s="12"/>
      <c r="Q432" s="12"/>
    </row>
    <row r="433" spans="2:17" ht="15.75" customHeight="1" x14ac:dyDescent="0.25">
      <c r="B433" s="14"/>
      <c r="C433" s="14"/>
      <c r="L433" s="12"/>
      <c r="M433" s="12"/>
      <c r="N433" s="12"/>
      <c r="O433" s="12"/>
      <c r="Q433" s="12"/>
    </row>
    <row r="434" spans="2:17" ht="15.75" customHeight="1" x14ac:dyDescent="0.25">
      <c r="B434" s="14"/>
      <c r="C434" s="14"/>
      <c r="L434" s="12"/>
      <c r="M434" s="12"/>
      <c r="N434" s="12"/>
      <c r="O434" s="12"/>
      <c r="Q434" s="12"/>
    </row>
    <row r="435" spans="2:17" ht="15.75" customHeight="1" x14ac:dyDescent="0.25">
      <c r="B435" s="14"/>
      <c r="C435" s="14"/>
      <c r="L435" s="12"/>
      <c r="M435" s="12"/>
      <c r="N435" s="12"/>
      <c r="O435" s="12"/>
      <c r="Q435" s="12"/>
    </row>
    <row r="436" spans="2:17" ht="15.75" customHeight="1" x14ac:dyDescent="0.25">
      <c r="B436" s="14"/>
      <c r="C436" s="14"/>
      <c r="L436" s="12"/>
      <c r="M436" s="12"/>
      <c r="N436" s="12"/>
      <c r="O436" s="12"/>
      <c r="Q436" s="12"/>
    </row>
    <row r="437" spans="2:17" ht="15.75" customHeight="1" x14ac:dyDescent="0.25">
      <c r="B437" s="14"/>
      <c r="C437" s="14"/>
      <c r="L437" s="12"/>
      <c r="M437" s="12"/>
      <c r="N437" s="12"/>
      <c r="O437" s="12"/>
      <c r="Q437" s="12"/>
    </row>
    <row r="438" spans="2:17" ht="15.75" customHeight="1" x14ac:dyDescent="0.25">
      <c r="B438" s="14"/>
      <c r="C438" s="14"/>
      <c r="L438" s="12"/>
      <c r="M438" s="12"/>
      <c r="N438" s="12"/>
      <c r="O438" s="12"/>
      <c r="Q438" s="12"/>
    </row>
    <row r="439" spans="2:17" ht="15.75" customHeight="1" x14ac:dyDescent="0.25">
      <c r="B439" s="14"/>
      <c r="C439" s="14"/>
      <c r="L439" s="12"/>
      <c r="M439" s="12"/>
      <c r="N439" s="12"/>
      <c r="O439" s="12"/>
      <c r="Q439" s="12"/>
    </row>
    <row r="440" spans="2:17" ht="15.75" customHeight="1" x14ac:dyDescent="0.25">
      <c r="B440" s="14"/>
      <c r="C440" s="14"/>
      <c r="L440" s="12"/>
      <c r="M440" s="12"/>
      <c r="N440" s="12"/>
      <c r="O440" s="12"/>
      <c r="Q440" s="12"/>
    </row>
    <row r="441" spans="2:17" ht="15.75" customHeight="1" x14ac:dyDescent="0.25">
      <c r="B441" s="14"/>
      <c r="C441" s="14"/>
      <c r="L441" s="12"/>
      <c r="M441" s="12"/>
      <c r="N441" s="12"/>
      <c r="O441" s="12"/>
      <c r="Q441" s="12"/>
    </row>
    <row r="442" spans="2:17" ht="15.75" customHeight="1" x14ac:dyDescent="0.25">
      <c r="B442" s="14"/>
      <c r="C442" s="14"/>
      <c r="L442" s="12"/>
      <c r="M442" s="12"/>
      <c r="N442" s="12"/>
      <c r="O442" s="12"/>
      <c r="Q442" s="12"/>
    </row>
    <row r="443" spans="2:17" ht="15.75" customHeight="1" x14ac:dyDescent="0.25">
      <c r="B443" s="14"/>
      <c r="C443" s="14"/>
      <c r="L443" s="12"/>
      <c r="M443" s="12"/>
      <c r="N443" s="12"/>
      <c r="O443" s="12"/>
      <c r="Q443" s="12"/>
    </row>
    <row r="444" spans="2:17" ht="15.75" customHeight="1" x14ac:dyDescent="0.25">
      <c r="B444" s="14"/>
      <c r="C444" s="14"/>
      <c r="L444" s="12"/>
      <c r="M444" s="12"/>
      <c r="N444" s="12"/>
      <c r="O444" s="12"/>
      <c r="Q444" s="12"/>
    </row>
    <row r="445" spans="2:17" ht="15.75" customHeight="1" x14ac:dyDescent="0.25">
      <c r="B445" s="14"/>
      <c r="C445" s="14"/>
      <c r="L445" s="12"/>
      <c r="M445" s="12"/>
      <c r="N445" s="12"/>
      <c r="O445" s="12"/>
      <c r="Q445" s="12"/>
    </row>
    <row r="446" spans="2:17" ht="15.75" customHeight="1" x14ac:dyDescent="0.25">
      <c r="B446" s="14"/>
      <c r="C446" s="14"/>
      <c r="L446" s="12"/>
      <c r="M446" s="12"/>
      <c r="N446" s="12"/>
      <c r="O446" s="12"/>
      <c r="Q446" s="12"/>
    </row>
    <row r="447" spans="2:17" ht="15.75" customHeight="1" x14ac:dyDescent="0.25">
      <c r="B447" s="14"/>
      <c r="C447" s="14"/>
      <c r="L447" s="12"/>
      <c r="M447" s="12"/>
      <c r="N447" s="12"/>
      <c r="O447" s="12"/>
      <c r="Q447" s="12"/>
    </row>
    <row r="448" spans="2:17" ht="15.75" customHeight="1" x14ac:dyDescent="0.25">
      <c r="B448" s="14"/>
      <c r="C448" s="14"/>
      <c r="L448" s="12"/>
      <c r="M448" s="12"/>
      <c r="N448" s="12"/>
      <c r="O448" s="12"/>
      <c r="Q448" s="12"/>
    </row>
    <row r="449" spans="2:17" ht="15.75" customHeight="1" x14ac:dyDescent="0.25">
      <c r="B449" s="14"/>
      <c r="C449" s="14"/>
      <c r="L449" s="12"/>
      <c r="M449" s="12"/>
      <c r="N449" s="12"/>
      <c r="O449" s="12"/>
      <c r="Q449" s="12"/>
    </row>
    <row r="450" spans="2:17" ht="15.75" customHeight="1" x14ac:dyDescent="0.25">
      <c r="B450" s="14"/>
      <c r="C450" s="14"/>
      <c r="L450" s="12"/>
      <c r="M450" s="12"/>
      <c r="N450" s="12"/>
      <c r="O450" s="12"/>
      <c r="Q450" s="12"/>
    </row>
    <row r="451" spans="2:17" ht="15.75" customHeight="1" x14ac:dyDescent="0.25">
      <c r="B451" s="14"/>
      <c r="C451" s="14"/>
      <c r="L451" s="12"/>
      <c r="M451" s="12"/>
      <c r="N451" s="12"/>
      <c r="O451" s="12"/>
      <c r="Q451" s="12"/>
    </row>
    <row r="452" spans="2:17" ht="15.75" customHeight="1" x14ac:dyDescent="0.25">
      <c r="B452" s="14"/>
      <c r="C452" s="14"/>
      <c r="L452" s="12"/>
      <c r="M452" s="12"/>
      <c r="N452" s="12"/>
      <c r="O452" s="12"/>
      <c r="Q452" s="12"/>
    </row>
    <row r="453" spans="2:17" ht="15.75" customHeight="1" x14ac:dyDescent="0.25">
      <c r="B453" s="14"/>
      <c r="C453" s="14"/>
      <c r="L453" s="12"/>
      <c r="M453" s="12"/>
      <c r="N453" s="12"/>
      <c r="O453" s="12"/>
      <c r="Q453" s="12"/>
    </row>
    <row r="454" spans="2:17" ht="15.75" customHeight="1" x14ac:dyDescent="0.25">
      <c r="B454" s="14"/>
      <c r="C454" s="14"/>
      <c r="L454" s="12"/>
      <c r="M454" s="12"/>
      <c r="N454" s="12"/>
      <c r="O454" s="12"/>
      <c r="Q454" s="12"/>
    </row>
    <row r="455" spans="2:17" ht="15.75" customHeight="1" x14ac:dyDescent="0.25">
      <c r="B455" s="14"/>
      <c r="C455" s="14"/>
      <c r="L455" s="12"/>
      <c r="M455" s="12"/>
      <c r="N455" s="12"/>
      <c r="O455" s="12"/>
      <c r="Q455" s="12"/>
    </row>
    <row r="456" spans="2:17" ht="15.75" customHeight="1" x14ac:dyDescent="0.25">
      <c r="B456" s="14"/>
      <c r="C456" s="14"/>
      <c r="L456" s="12"/>
      <c r="M456" s="12"/>
      <c r="N456" s="12"/>
      <c r="O456" s="12"/>
      <c r="Q456" s="12"/>
    </row>
    <row r="457" spans="2:17" ht="15.75" customHeight="1" x14ac:dyDescent="0.25">
      <c r="B457" s="14"/>
      <c r="C457" s="14"/>
      <c r="L457" s="12"/>
      <c r="M457" s="12"/>
      <c r="N457" s="12"/>
      <c r="O457" s="12"/>
      <c r="Q457" s="12"/>
    </row>
    <row r="458" spans="2:17" ht="15.75" customHeight="1" x14ac:dyDescent="0.25">
      <c r="B458" s="14"/>
      <c r="C458" s="14"/>
      <c r="L458" s="12"/>
      <c r="M458" s="12"/>
      <c r="N458" s="12"/>
      <c r="O458" s="12"/>
      <c r="Q458" s="12"/>
    </row>
    <row r="459" spans="2:17" ht="15.75" customHeight="1" x14ac:dyDescent="0.25">
      <c r="B459" s="14"/>
      <c r="C459" s="14"/>
      <c r="L459" s="12"/>
      <c r="M459" s="12"/>
      <c r="N459" s="12"/>
      <c r="O459" s="12"/>
      <c r="Q459" s="12"/>
    </row>
    <row r="460" spans="2:17" ht="15.75" customHeight="1" x14ac:dyDescent="0.25">
      <c r="B460" s="14"/>
      <c r="C460" s="14"/>
      <c r="L460" s="12"/>
      <c r="M460" s="12"/>
      <c r="N460" s="12"/>
      <c r="O460" s="12"/>
      <c r="Q460" s="12"/>
    </row>
    <row r="461" spans="2:17" ht="15.75" customHeight="1" x14ac:dyDescent="0.25">
      <c r="B461" s="14"/>
      <c r="C461" s="14"/>
      <c r="L461" s="12"/>
      <c r="M461" s="12"/>
      <c r="N461" s="12"/>
      <c r="O461" s="12"/>
      <c r="Q461" s="12"/>
    </row>
    <row r="462" spans="2:17" ht="15.75" customHeight="1" x14ac:dyDescent="0.25">
      <c r="B462" s="14"/>
      <c r="C462" s="14"/>
      <c r="L462" s="12"/>
      <c r="M462" s="12"/>
      <c r="N462" s="12"/>
      <c r="O462" s="12"/>
      <c r="Q462" s="12"/>
    </row>
    <row r="463" spans="2:17" ht="15.75" customHeight="1" x14ac:dyDescent="0.25">
      <c r="B463" s="14"/>
      <c r="C463" s="14"/>
      <c r="L463" s="12"/>
      <c r="M463" s="12"/>
      <c r="N463" s="12"/>
      <c r="O463" s="12"/>
      <c r="Q463" s="12"/>
    </row>
    <row r="464" spans="2:17" ht="15.75" customHeight="1" x14ac:dyDescent="0.25">
      <c r="B464" s="14"/>
      <c r="C464" s="14"/>
      <c r="L464" s="12"/>
      <c r="M464" s="12"/>
      <c r="N464" s="12"/>
      <c r="O464" s="12"/>
      <c r="Q464" s="12"/>
    </row>
    <row r="465" spans="2:17" ht="15.75" customHeight="1" x14ac:dyDescent="0.25">
      <c r="B465" s="14"/>
      <c r="C465" s="14"/>
      <c r="L465" s="12"/>
      <c r="M465" s="12"/>
      <c r="N465" s="12"/>
      <c r="O465" s="12"/>
      <c r="Q465" s="12"/>
    </row>
    <row r="466" spans="2:17" ht="15.75" customHeight="1" x14ac:dyDescent="0.25">
      <c r="B466" s="14"/>
      <c r="C466" s="14"/>
      <c r="L466" s="12"/>
      <c r="M466" s="12"/>
      <c r="N466" s="12"/>
      <c r="O466" s="12"/>
      <c r="Q466" s="12"/>
    </row>
    <row r="467" spans="2:17" ht="15.75" customHeight="1" x14ac:dyDescent="0.25">
      <c r="B467" s="14"/>
      <c r="C467" s="14"/>
      <c r="L467" s="12"/>
      <c r="M467" s="12"/>
      <c r="N467" s="12"/>
      <c r="O467" s="12"/>
      <c r="Q467" s="12"/>
    </row>
    <row r="468" spans="2:17" ht="15.75" customHeight="1" x14ac:dyDescent="0.25">
      <c r="B468" s="14"/>
      <c r="C468" s="14"/>
      <c r="L468" s="12"/>
      <c r="M468" s="12"/>
      <c r="N468" s="12"/>
      <c r="O468" s="12"/>
      <c r="Q468" s="12"/>
    </row>
    <row r="469" spans="2:17" ht="15.75" customHeight="1" x14ac:dyDescent="0.25">
      <c r="B469" s="14"/>
      <c r="C469" s="14"/>
      <c r="L469" s="12"/>
      <c r="M469" s="12"/>
      <c r="N469" s="12"/>
      <c r="O469" s="12"/>
      <c r="Q469" s="12"/>
    </row>
    <row r="470" spans="2:17" ht="15.75" customHeight="1" x14ac:dyDescent="0.25">
      <c r="B470" s="14"/>
      <c r="C470" s="14"/>
      <c r="L470" s="12"/>
      <c r="M470" s="12"/>
      <c r="N470" s="12"/>
      <c r="O470" s="12"/>
      <c r="Q470" s="12"/>
    </row>
    <row r="471" spans="2:17" ht="15.75" customHeight="1" x14ac:dyDescent="0.25">
      <c r="B471" s="14"/>
      <c r="C471" s="14"/>
      <c r="L471" s="12"/>
      <c r="M471" s="12"/>
      <c r="N471" s="12"/>
      <c r="O471" s="12"/>
      <c r="Q471" s="12"/>
    </row>
    <row r="472" spans="2:17" ht="15.75" customHeight="1" x14ac:dyDescent="0.25">
      <c r="B472" s="14"/>
      <c r="C472" s="14"/>
      <c r="L472" s="12"/>
      <c r="M472" s="12"/>
      <c r="N472" s="12"/>
      <c r="O472" s="12"/>
      <c r="Q472" s="12"/>
    </row>
    <row r="473" spans="2:17" ht="15.75" customHeight="1" x14ac:dyDescent="0.25">
      <c r="B473" s="14"/>
      <c r="C473" s="14"/>
      <c r="L473" s="12"/>
      <c r="M473" s="12"/>
      <c r="N473" s="12"/>
      <c r="O473" s="12"/>
      <c r="Q473" s="12"/>
    </row>
    <row r="474" spans="2:17" ht="15.75" customHeight="1" x14ac:dyDescent="0.25">
      <c r="B474" s="14"/>
      <c r="C474" s="14"/>
      <c r="L474" s="12"/>
      <c r="M474" s="12"/>
      <c r="N474" s="12"/>
      <c r="O474" s="12"/>
      <c r="Q474" s="12"/>
    </row>
    <row r="475" spans="2:17" ht="15.75" customHeight="1" x14ac:dyDescent="0.25">
      <c r="B475" s="14"/>
      <c r="C475" s="14"/>
      <c r="L475" s="12"/>
      <c r="M475" s="12"/>
      <c r="N475" s="12"/>
      <c r="O475" s="12"/>
      <c r="Q475" s="12"/>
    </row>
    <row r="476" spans="2:17" ht="15.75" customHeight="1" x14ac:dyDescent="0.25">
      <c r="B476" s="14"/>
      <c r="C476" s="14"/>
      <c r="L476" s="12"/>
      <c r="M476" s="12"/>
      <c r="N476" s="12"/>
      <c r="O476" s="12"/>
      <c r="Q476" s="12"/>
    </row>
    <row r="477" spans="2:17" ht="15.75" customHeight="1" x14ac:dyDescent="0.25">
      <c r="B477" s="14"/>
      <c r="C477" s="14"/>
      <c r="L477" s="12"/>
      <c r="M477" s="12"/>
      <c r="N477" s="12"/>
      <c r="O477" s="12"/>
      <c r="Q477" s="12"/>
    </row>
    <row r="478" spans="2:17" ht="15.75" customHeight="1" x14ac:dyDescent="0.25">
      <c r="B478" s="14"/>
      <c r="C478" s="14"/>
      <c r="L478" s="12"/>
      <c r="M478" s="12"/>
      <c r="N478" s="12"/>
      <c r="O478" s="12"/>
      <c r="Q478" s="12"/>
    </row>
    <row r="479" spans="2:17" ht="15.75" customHeight="1" x14ac:dyDescent="0.25">
      <c r="B479" s="14"/>
      <c r="C479" s="14"/>
      <c r="L479" s="12"/>
      <c r="M479" s="12"/>
      <c r="N479" s="12"/>
      <c r="O479" s="12"/>
      <c r="Q479" s="12"/>
    </row>
    <row r="480" spans="2:17" ht="15.75" customHeight="1" x14ac:dyDescent="0.25">
      <c r="B480" s="14"/>
      <c r="C480" s="14"/>
      <c r="L480" s="12"/>
      <c r="M480" s="12"/>
      <c r="N480" s="12"/>
      <c r="O480" s="12"/>
      <c r="Q480" s="12"/>
    </row>
    <row r="481" spans="2:17" ht="15.75" customHeight="1" x14ac:dyDescent="0.25">
      <c r="B481" s="14"/>
      <c r="C481" s="14"/>
      <c r="L481" s="12"/>
      <c r="M481" s="12"/>
      <c r="N481" s="12"/>
      <c r="O481" s="12"/>
      <c r="Q481" s="12"/>
    </row>
    <row r="482" spans="2:17" ht="15.75" customHeight="1" x14ac:dyDescent="0.25">
      <c r="B482" s="14"/>
      <c r="C482" s="14"/>
      <c r="L482" s="12"/>
      <c r="M482" s="12"/>
      <c r="N482" s="12"/>
      <c r="O482" s="12"/>
      <c r="Q482" s="12"/>
    </row>
    <row r="483" spans="2:17" ht="15.75" customHeight="1" x14ac:dyDescent="0.25">
      <c r="B483" s="14"/>
      <c r="C483" s="14"/>
      <c r="L483" s="12"/>
      <c r="M483" s="12"/>
      <c r="N483" s="12"/>
      <c r="O483" s="12"/>
      <c r="Q483" s="12"/>
    </row>
    <row r="484" spans="2:17" ht="15.75" customHeight="1" x14ac:dyDescent="0.25">
      <c r="B484" s="14"/>
      <c r="C484" s="14"/>
      <c r="L484" s="12"/>
      <c r="M484" s="12"/>
      <c r="N484" s="12"/>
      <c r="O484" s="12"/>
      <c r="Q484" s="12"/>
    </row>
    <row r="485" spans="2:17" ht="15.75" customHeight="1" x14ac:dyDescent="0.25">
      <c r="B485" s="14"/>
      <c r="C485" s="14"/>
      <c r="L485" s="12"/>
      <c r="M485" s="12"/>
      <c r="N485" s="12"/>
      <c r="O485" s="12"/>
      <c r="Q485" s="12"/>
    </row>
    <row r="486" spans="2:17" ht="15.75" customHeight="1" x14ac:dyDescent="0.25">
      <c r="B486" s="14"/>
      <c r="C486" s="14"/>
      <c r="L486" s="12"/>
      <c r="M486" s="12"/>
      <c r="N486" s="12"/>
      <c r="O486" s="12"/>
      <c r="Q486" s="12"/>
    </row>
    <row r="487" spans="2:17" ht="15.75" customHeight="1" x14ac:dyDescent="0.25">
      <c r="B487" s="14"/>
      <c r="C487" s="14"/>
      <c r="L487" s="12"/>
      <c r="M487" s="12"/>
      <c r="N487" s="12"/>
      <c r="O487" s="12"/>
      <c r="Q487" s="12"/>
    </row>
    <row r="488" spans="2:17" ht="15.75" customHeight="1" x14ac:dyDescent="0.25">
      <c r="B488" s="14"/>
      <c r="C488" s="14"/>
      <c r="L488" s="12"/>
      <c r="M488" s="12"/>
      <c r="N488" s="12"/>
      <c r="O488" s="12"/>
      <c r="Q488" s="12"/>
    </row>
    <row r="489" spans="2:17" ht="15.75" customHeight="1" x14ac:dyDescent="0.25">
      <c r="B489" s="14"/>
      <c r="C489" s="14"/>
      <c r="L489" s="12"/>
      <c r="M489" s="12"/>
      <c r="N489" s="12"/>
      <c r="O489" s="12"/>
      <c r="Q489" s="12"/>
    </row>
    <row r="490" spans="2:17" ht="15.75" customHeight="1" x14ac:dyDescent="0.25">
      <c r="B490" s="14"/>
      <c r="C490" s="14"/>
      <c r="L490" s="12"/>
      <c r="M490" s="12"/>
      <c r="N490" s="12"/>
      <c r="O490" s="12"/>
      <c r="Q490" s="12"/>
    </row>
    <row r="491" spans="2:17" ht="15.75" customHeight="1" x14ac:dyDescent="0.25">
      <c r="B491" s="14"/>
      <c r="C491" s="14"/>
      <c r="L491" s="12"/>
      <c r="M491" s="12"/>
      <c r="N491" s="12"/>
      <c r="O491" s="12"/>
      <c r="Q491" s="12"/>
    </row>
    <row r="492" spans="2:17" ht="15.75" customHeight="1" x14ac:dyDescent="0.25">
      <c r="B492" s="14"/>
      <c r="C492" s="14"/>
      <c r="L492" s="12"/>
      <c r="M492" s="12"/>
      <c r="N492" s="12"/>
      <c r="O492" s="12"/>
      <c r="Q492" s="12"/>
    </row>
    <row r="493" spans="2:17" ht="15.75" customHeight="1" x14ac:dyDescent="0.25">
      <c r="B493" s="14"/>
      <c r="C493" s="14"/>
      <c r="L493" s="12"/>
      <c r="M493" s="12"/>
      <c r="N493" s="12"/>
      <c r="O493" s="12"/>
      <c r="Q493" s="12"/>
    </row>
    <row r="494" spans="2:17" ht="15.75" customHeight="1" x14ac:dyDescent="0.25">
      <c r="B494" s="14"/>
      <c r="C494" s="14"/>
      <c r="L494" s="12"/>
      <c r="M494" s="12"/>
      <c r="N494" s="12"/>
      <c r="O494" s="12"/>
      <c r="Q494" s="12"/>
    </row>
    <row r="495" spans="2:17" ht="15.75" customHeight="1" x14ac:dyDescent="0.25">
      <c r="B495" s="14"/>
      <c r="C495" s="14"/>
      <c r="L495" s="12"/>
      <c r="M495" s="12"/>
      <c r="N495" s="12"/>
      <c r="O495" s="12"/>
      <c r="Q495" s="12"/>
    </row>
    <row r="496" spans="2:17" ht="15.75" customHeight="1" x14ac:dyDescent="0.25">
      <c r="B496" s="14"/>
      <c r="C496" s="14"/>
      <c r="L496" s="12"/>
      <c r="M496" s="12"/>
      <c r="N496" s="12"/>
      <c r="O496" s="12"/>
      <c r="Q496" s="12"/>
    </row>
    <row r="497" spans="2:17" ht="15.75" customHeight="1" x14ac:dyDescent="0.25">
      <c r="B497" s="14"/>
      <c r="C497" s="14"/>
      <c r="L497" s="12"/>
      <c r="M497" s="12"/>
      <c r="N497" s="12"/>
      <c r="O497" s="12"/>
      <c r="Q497" s="12"/>
    </row>
    <row r="498" spans="2:17" ht="15.75" customHeight="1" x14ac:dyDescent="0.25">
      <c r="B498" s="14"/>
      <c r="C498" s="14"/>
      <c r="L498" s="12"/>
      <c r="M498" s="12"/>
      <c r="N498" s="12"/>
      <c r="O498" s="12"/>
      <c r="Q498" s="12"/>
    </row>
    <row r="499" spans="2:17" ht="15.75" customHeight="1" x14ac:dyDescent="0.25">
      <c r="B499" s="14"/>
      <c r="C499" s="14"/>
      <c r="L499" s="12"/>
      <c r="M499" s="12"/>
      <c r="N499" s="12"/>
      <c r="O499" s="12"/>
      <c r="Q499" s="12"/>
    </row>
    <row r="500" spans="2:17" ht="15.75" customHeight="1" x14ac:dyDescent="0.25">
      <c r="B500" s="14"/>
      <c r="C500" s="14"/>
      <c r="L500" s="12"/>
      <c r="M500" s="12"/>
      <c r="N500" s="12"/>
      <c r="O500" s="12"/>
      <c r="Q500" s="12"/>
    </row>
    <row r="501" spans="2:17" ht="15.75" customHeight="1" x14ac:dyDescent="0.25">
      <c r="B501" s="14"/>
      <c r="C501" s="14"/>
      <c r="L501" s="12"/>
      <c r="M501" s="12"/>
      <c r="N501" s="12"/>
      <c r="O501" s="12"/>
      <c r="Q501" s="12"/>
    </row>
    <row r="502" spans="2:17" ht="15.75" customHeight="1" x14ac:dyDescent="0.25">
      <c r="B502" s="14"/>
      <c r="C502" s="14"/>
      <c r="L502" s="12"/>
      <c r="M502" s="12"/>
      <c r="N502" s="12"/>
      <c r="O502" s="12"/>
      <c r="Q502" s="12"/>
    </row>
    <row r="503" spans="2:17" ht="15.75" customHeight="1" x14ac:dyDescent="0.25">
      <c r="B503" s="14"/>
      <c r="C503" s="14"/>
      <c r="L503" s="12"/>
      <c r="M503" s="12"/>
      <c r="N503" s="12"/>
      <c r="O503" s="12"/>
      <c r="Q503" s="12"/>
    </row>
    <row r="504" spans="2:17" ht="15.75" customHeight="1" x14ac:dyDescent="0.25">
      <c r="B504" s="14"/>
      <c r="C504" s="14"/>
      <c r="L504" s="12"/>
      <c r="M504" s="12"/>
      <c r="N504" s="12"/>
      <c r="O504" s="12"/>
      <c r="Q504" s="12"/>
    </row>
    <row r="505" spans="2:17" ht="15.75" customHeight="1" x14ac:dyDescent="0.25">
      <c r="B505" s="14"/>
      <c r="C505" s="14"/>
      <c r="L505" s="12"/>
      <c r="M505" s="12"/>
      <c r="N505" s="12"/>
      <c r="O505" s="12"/>
      <c r="Q505" s="12"/>
    </row>
    <row r="506" spans="2:17" ht="15.75" customHeight="1" x14ac:dyDescent="0.25">
      <c r="B506" s="14"/>
      <c r="C506" s="14"/>
      <c r="L506" s="12"/>
      <c r="M506" s="12"/>
      <c r="N506" s="12"/>
      <c r="O506" s="12"/>
      <c r="Q506" s="12"/>
    </row>
    <row r="507" spans="2:17" ht="15.75" customHeight="1" x14ac:dyDescent="0.25">
      <c r="B507" s="14"/>
      <c r="C507" s="14"/>
      <c r="L507" s="12"/>
      <c r="M507" s="12"/>
      <c r="N507" s="12"/>
      <c r="O507" s="12"/>
      <c r="Q507" s="12"/>
    </row>
    <row r="508" spans="2:17" ht="15.75" customHeight="1" x14ac:dyDescent="0.25">
      <c r="B508" s="14"/>
      <c r="C508" s="14"/>
      <c r="L508" s="12"/>
      <c r="M508" s="12"/>
      <c r="N508" s="12"/>
      <c r="O508" s="12"/>
      <c r="Q508" s="12"/>
    </row>
    <row r="509" spans="2:17" ht="15.75" customHeight="1" x14ac:dyDescent="0.25">
      <c r="B509" s="14"/>
      <c r="C509" s="14"/>
      <c r="L509" s="12"/>
      <c r="M509" s="12"/>
      <c r="N509" s="12"/>
      <c r="O509" s="12"/>
      <c r="Q509" s="12"/>
    </row>
    <row r="510" spans="2:17" ht="15.75" customHeight="1" x14ac:dyDescent="0.25">
      <c r="B510" s="14"/>
      <c r="C510" s="14"/>
      <c r="L510" s="12"/>
      <c r="M510" s="12"/>
      <c r="N510" s="12"/>
      <c r="O510" s="12"/>
      <c r="Q510" s="12"/>
    </row>
    <row r="511" spans="2:17" ht="15.75" customHeight="1" x14ac:dyDescent="0.25">
      <c r="B511" s="14"/>
      <c r="C511" s="14"/>
      <c r="L511" s="12"/>
      <c r="M511" s="12"/>
      <c r="N511" s="12"/>
      <c r="O511" s="12"/>
      <c r="Q511" s="12"/>
    </row>
    <row r="512" spans="2:17" ht="15.75" customHeight="1" x14ac:dyDescent="0.25">
      <c r="B512" s="14"/>
      <c r="C512" s="14"/>
      <c r="L512" s="12"/>
      <c r="M512" s="12"/>
      <c r="N512" s="12"/>
      <c r="O512" s="12"/>
      <c r="Q512" s="12"/>
    </row>
    <row r="513" spans="2:17" ht="15.75" customHeight="1" x14ac:dyDescent="0.25">
      <c r="B513" s="14"/>
      <c r="C513" s="14"/>
      <c r="L513" s="12"/>
      <c r="M513" s="12"/>
      <c r="N513" s="12"/>
      <c r="O513" s="12"/>
      <c r="Q513" s="12"/>
    </row>
    <row r="514" spans="2:17" ht="15.75" customHeight="1" x14ac:dyDescent="0.25">
      <c r="B514" s="14"/>
      <c r="C514" s="14"/>
      <c r="L514" s="12"/>
      <c r="M514" s="12"/>
      <c r="N514" s="12"/>
      <c r="O514" s="12"/>
      <c r="Q514" s="12"/>
    </row>
    <row r="515" spans="2:17" ht="15.75" customHeight="1" x14ac:dyDescent="0.25">
      <c r="B515" s="14"/>
      <c r="C515" s="14"/>
      <c r="L515" s="12"/>
      <c r="M515" s="12"/>
      <c r="N515" s="12"/>
      <c r="O515" s="12"/>
      <c r="Q515" s="12"/>
    </row>
    <row r="516" spans="2:17" ht="15.75" customHeight="1" x14ac:dyDescent="0.25">
      <c r="B516" s="14"/>
      <c r="C516" s="14"/>
      <c r="L516" s="12"/>
      <c r="M516" s="12"/>
      <c r="N516" s="12"/>
      <c r="O516" s="12"/>
      <c r="Q516" s="12"/>
    </row>
    <row r="517" spans="2:17" ht="15.75" customHeight="1" x14ac:dyDescent="0.25">
      <c r="B517" s="14"/>
      <c r="C517" s="14"/>
      <c r="L517" s="12"/>
      <c r="M517" s="12"/>
      <c r="N517" s="12"/>
      <c r="O517" s="12"/>
      <c r="Q517" s="12"/>
    </row>
    <row r="518" spans="2:17" ht="15.75" customHeight="1" x14ac:dyDescent="0.25">
      <c r="B518" s="14"/>
      <c r="C518" s="14"/>
      <c r="L518" s="12"/>
      <c r="M518" s="12"/>
      <c r="N518" s="12"/>
      <c r="O518" s="12"/>
      <c r="Q518" s="12"/>
    </row>
    <row r="519" spans="2:17" ht="15.75" customHeight="1" x14ac:dyDescent="0.25">
      <c r="B519" s="14"/>
      <c r="C519" s="14"/>
      <c r="L519" s="12"/>
      <c r="M519" s="12"/>
      <c r="N519" s="12"/>
      <c r="O519" s="12"/>
      <c r="Q519" s="12"/>
    </row>
    <row r="520" spans="2:17" ht="15.75" customHeight="1" x14ac:dyDescent="0.25">
      <c r="B520" s="14"/>
      <c r="C520" s="14"/>
      <c r="L520" s="12"/>
      <c r="M520" s="12"/>
      <c r="N520" s="12"/>
      <c r="O520" s="12"/>
      <c r="Q520" s="12"/>
    </row>
    <row r="521" spans="2:17" ht="15.75" customHeight="1" x14ac:dyDescent="0.25">
      <c r="B521" s="14"/>
      <c r="C521" s="14"/>
      <c r="L521" s="12"/>
      <c r="M521" s="12"/>
      <c r="N521" s="12"/>
      <c r="O521" s="12"/>
      <c r="Q521" s="12"/>
    </row>
    <row r="522" spans="2:17" ht="15.75" customHeight="1" x14ac:dyDescent="0.25">
      <c r="B522" s="14"/>
      <c r="C522" s="14"/>
      <c r="L522" s="12"/>
      <c r="M522" s="12"/>
      <c r="N522" s="12"/>
      <c r="O522" s="12"/>
      <c r="Q522" s="12"/>
    </row>
    <row r="523" spans="2:17" ht="15.75" customHeight="1" x14ac:dyDescent="0.25">
      <c r="B523" s="14"/>
      <c r="C523" s="14"/>
      <c r="L523" s="12"/>
      <c r="M523" s="12"/>
      <c r="N523" s="12"/>
      <c r="O523" s="12"/>
      <c r="Q523" s="12"/>
    </row>
    <row r="524" spans="2:17" ht="15.75" customHeight="1" x14ac:dyDescent="0.25">
      <c r="B524" s="14"/>
      <c r="C524" s="14"/>
      <c r="L524" s="12"/>
      <c r="M524" s="12"/>
      <c r="N524" s="12"/>
      <c r="O524" s="12"/>
      <c r="Q524" s="12"/>
    </row>
    <row r="525" spans="2:17" ht="15.75" customHeight="1" x14ac:dyDescent="0.25">
      <c r="B525" s="14"/>
      <c r="C525" s="14"/>
      <c r="L525" s="12"/>
      <c r="M525" s="12"/>
      <c r="N525" s="12"/>
      <c r="O525" s="12"/>
      <c r="Q525" s="12"/>
    </row>
    <row r="526" spans="2:17" ht="15.75" customHeight="1" x14ac:dyDescent="0.25">
      <c r="B526" s="14"/>
      <c r="C526" s="14"/>
      <c r="L526" s="12"/>
      <c r="M526" s="12"/>
      <c r="N526" s="12"/>
      <c r="O526" s="12"/>
      <c r="Q526" s="12"/>
    </row>
    <row r="527" spans="2:17" ht="15.75" customHeight="1" x14ac:dyDescent="0.25">
      <c r="B527" s="14"/>
      <c r="C527" s="14"/>
      <c r="L527" s="12"/>
      <c r="M527" s="12"/>
      <c r="N527" s="12"/>
      <c r="O527" s="12"/>
      <c r="Q527" s="12"/>
    </row>
    <row r="528" spans="2:17" ht="15.75" customHeight="1" x14ac:dyDescent="0.25">
      <c r="B528" s="14"/>
      <c r="C528" s="14"/>
      <c r="L528" s="12"/>
      <c r="M528" s="12"/>
      <c r="N528" s="12"/>
      <c r="O528" s="12"/>
      <c r="Q528" s="12"/>
    </row>
    <row r="529" spans="2:17" ht="15.75" customHeight="1" x14ac:dyDescent="0.25">
      <c r="B529" s="14"/>
      <c r="C529" s="14"/>
      <c r="L529" s="12"/>
      <c r="M529" s="12"/>
      <c r="N529" s="12"/>
      <c r="O529" s="12"/>
      <c r="Q529" s="12"/>
    </row>
    <row r="530" spans="2:17" ht="15.75" customHeight="1" x14ac:dyDescent="0.25">
      <c r="B530" s="14"/>
      <c r="C530" s="14"/>
      <c r="L530" s="12"/>
      <c r="M530" s="12"/>
      <c r="N530" s="12"/>
      <c r="O530" s="12"/>
      <c r="Q530" s="12"/>
    </row>
    <row r="531" spans="2:17" ht="15.75" customHeight="1" x14ac:dyDescent="0.25">
      <c r="B531" s="14"/>
      <c r="C531" s="14"/>
      <c r="L531" s="12"/>
      <c r="M531" s="12"/>
      <c r="N531" s="12"/>
      <c r="O531" s="12"/>
      <c r="Q531" s="12"/>
    </row>
    <row r="532" spans="2:17" ht="15.75" customHeight="1" x14ac:dyDescent="0.25">
      <c r="B532" s="14"/>
      <c r="C532" s="14"/>
      <c r="L532" s="12"/>
      <c r="M532" s="12"/>
      <c r="N532" s="12"/>
      <c r="O532" s="12"/>
      <c r="Q532" s="12"/>
    </row>
    <row r="533" spans="2:17" ht="15.75" customHeight="1" x14ac:dyDescent="0.25">
      <c r="B533" s="14"/>
      <c r="C533" s="14"/>
      <c r="L533" s="12"/>
      <c r="M533" s="12"/>
      <c r="N533" s="12"/>
      <c r="O533" s="12"/>
      <c r="Q533" s="12"/>
    </row>
    <row r="534" spans="2:17" ht="15.75" customHeight="1" x14ac:dyDescent="0.25">
      <c r="B534" s="14"/>
      <c r="C534" s="14"/>
      <c r="L534" s="12"/>
      <c r="M534" s="12"/>
      <c r="N534" s="12"/>
      <c r="O534" s="12"/>
      <c r="Q534" s="12"/>
    </row>
    <row r="535" spans="2:17" ht="15.75" customHeight="1" x14ac:dyDescent="0.25">
      <c r="B535" s="14"/>
      <c r="C535" s="14"/>
      <c r="L535" s="12"/>
      <c r="M535" s="12"/>
      <c r="N535" s="12"/>
      <c r="O535" s="12"/>
      <c r="Q535" s="12"/>
    </row>
    <row r="536" spans="2:17" ht="15.75" customHeight="1" x14ac:dyDescent="0.25">
      <c r="B536" s="14"/>
      <c r="C536" s="14"/>
      <c r="L536" s="12"/>
      <c r="M536" s="12"/>
      <c r="N536" s="12"/>
      <c r="O536" s="12"/>
      <c r="Q536" s="12"/>
    </row>
    <row r="537" spans="2:17" ht="15.75" customHeight="1" x14ac:dyDescent="0.25">
      <c r="B537" s="14"/>
      <c r="C537" s="14"/>
      <c r="L537" s="12"/>
      <c r="M537" s="12"/>
      <c r="N537" s="12"/>
      <c r="O537" s="12"/>
      <c r="Q537" s="12"/>
    </row>
    <row r="538" spans="2:17" ht="15.75" customHeight="1" x14ac:dyDescent="0.25">
      <c r="B538" s="14"/>
      <c r="C538" s="14"/>
      <c r="L538" s="12"/>
      <c r="M538" s="12"/>
      <c r="N538" s="12"/>
      <c r="O538" s="12"/>
      <c r="Q538" s="12"/>
    </row>
    <row r="539" spans="2:17" ht="15.75" customHeight="1" x14ac:dyDescent="0.25">
      <c r="B539" s="14"/>
      <c r="C539" s="14"/>
      <c r="L539" s="12"/>
      <c r="M539" s="12"/>
      <c r="N539" s="12"/>
      <c r="O539" s="12"/>
      <c r="Q539" s="12"/>
    </row>
    <row r="540" spans="2:17" ht="15.75" customHeight="1" x14ac:dyDescent="0.25">
      <c r="B540" s="14"/>
      <c r="C540" s="14"/>
      <c r="L540" s="12"/>
      <c r="M540" s="12"/>
      <c r="N540" s="12"/>
      <c r="O540" s="12"/>
      <c r="Q540" s="12"/>
    </row>
    <row r="541" spans="2:17" ht="15.75" customHeight="1" x14ac:dyDescent="0.25">
      <c r="B541" s="14"/>
      <c r="C541" s="14"/>
      <c r="L541" s="12"/>
      <c r="M541" s="12"/>
      <c r="N541" s="12"/>
      <c r="O541" s="12"/>
      <c r="Q541" s="12"/>
    </row>
    <row r="542" spans="2:17" ht="15.75" customHeight="1" x14ac:dyDescent="0.25">
      <c r="B542" s="14"/>
      <c r="C542" s="14"/>
      <c r="L542" s="12"/>
      <c r="M542" s="12"/>
      <c r="N542" s="12"/>
      <c r="O542" s="12"/>
      <c r="Q542" s="12"/>
    </row>
    <row r="543" spans="2:17" ht="15.75" customHeight="1" x14ac:dyDescent="0.25">
      <c r="B543" s="14"/>
      <c r="C543" s="14"/>
      <c r="L543" s="12"/>
      <c r="M543" s="12"/>
      <c r="N543" s="12"/>
      <c r="O543" s="12"/>
      <c r="Q543" s="12"/>
    </row>
    <row r="544" spans="2:17" ht="15.75" customHeight="1" x14ac:dyDescent="0.25">
      <c r="B544" s="14"/>
      <c r="C544" s="14"/>
      <c r="L544" s="12"/>
      <c r="M544" s="12"/>
      <c r="N544" s="12"/>
      <c r="O544" s="12"/>
      <c r="Q544" s="12"/>
    </row>
    <row r="545" spans="2:17" ht="15.75" customHeight="1" x14ac:dyDescent="0.25">
      <c r="B545" s="14"/>
      <c r="C545" s="14"/>
      <c r="L545" s="12"/>
      <c r="M545" s="12"/>
      <c r="N545" s="12"/>
      <c r="O545" s="12"/>
      <c r="Q545" s="12"/>
    </row>
    <row r="546" spans="2:17" ht="15.75" customHeight="1" x14ac:dyDescent="0.25">
      <c r="B546" s="14"/>
      <c r="C546" s="14"/>
      <c r="L546" s="12"/>
      <c r="M546" s="12"/>
      <c r="N546" s="12"/>
      <c r="O546" s="12"/>
      <c r="Q546" s="12"/>
    </row>
    <row r="547" spans="2:17" ht="15.75" customHeight="1" x14ac:dyDescent="0.25">
      <c r="B547" s="14"/>
      <c r="C547" s="14"/>
      <c r="L547" s="12"/>
      <c r="M547" s="12"/>
      <c r="N547" s="12"/>
      <c r="O547" s="12"/>
      <c r="Q547" s="12"/>
    </row>
    <row r="548" spans="2:17" ht="15.75" customHeight="1" x14ac:dyDescent="0.25">
      <c r="B548" s="14"/>
      <c r="C548" s="14"/>
      <c r="L548" s="12"/>
      <c r="M548" s="12"/>
      <c r="N548" s="12"/>
      <c r="O548" s="12"/>
      <c r="Q548" s="12"/>
    </row>
    <row r="549" spans="2:17" ht="15.75" customHeight="1" x14ac:dyDescent="0.25">
      <c r="B549" s="14"/>
      <c r="C549" s="14"/>
      <c r="L549" s="12"/>
      <c r="M549" s="12"/>
      <c r="N549" s="12"/>
      <c r="O549" s="12"/>
      <c r="Q549" s="12"/>
    </row>
    <row r="550" spans="2:17" ht="15.75" customHeight="1" x14ac:dyDescent="0.25">
      <c r="B550" s="14"/>
      <c r="C550" s="14"/>
      <c r="L550" s="12"/>
      <c r="M550" s="12"/>
      <c r="N550" s="12"/>
      <c r="O550" s="12"/>
      <c r="Q550" s="12"/>
    </row>
    <row r="551" spans="2:17" ht="15.75" customHeight="1" x14ac:dyDescent="0.25">
      <c r="B551" s="14"/>
      <c r="C551" s="14"/>
      <c r="L551" s="12"/>
      <c r="M551" s="12"/>
      <c r="N551" s="12"/>
      <c r="O551" s="12"/>
      <c r="Q551" s="12"/>
    </row>
    <row r="552" spans="2:17" ht="15.75" customHeight="1" x14ac:dyDescent="0.25">
      <c r="B552" s="14"/>
      <c r="C552" s="14"/>
      <c r="L552" s="12"/>
      <c r="M552" s="12"/>
      <c r="N552" s="12"/>
      <c r="O552" s="12"/>
      <c r="Q552" s="12"/>
    </row>
    <row r="553" spans="2:17" ht="15.75" customHeight="1" x14ac:dyDescent="0.25">
      <c r="B553" s="14"/>
      <c r="C553" s="14"/>
      <c r="L553" s="12"/>
      <c r="M553" s="12"/>
      <c r="N553" s="12"/>
      <c r="O553" s="12"/>
      <c r="Q553" s="12"/>
    </row>
    <row r="554" spans="2:17" ht="15.75" customHeight="1" x14ac:dyDescent="0.25">
      <c r="B554" s="14"/>
      <c r="C554" s="14"/>
      <c r="L554" s="12"/>
      <c r="M554" s="12"/>
      <c r="N554" s="12"/>
      <c r="O554" s="12"/>
      <c r="Q554" s="12"/>
    </row>
    <row r="555" spans="2:17" ht="15.75" customHeight="1" x14ac:dyDescent="0.25">
      <c r="B555" s="14"/>
      <c r="C555" s="14"/>
      <c r="L555" s="12"/>
      <c r="M555" s="12"/>
      <c r="N555" s="12"/>
      <c r="O555" s="12"/>
      <c r="Q555" s="12"/>
    </row>
    <row r="556" spans="2:17" ht="15.75" customHeight="1" x14ac:dyDescent="0.25">
      <c r="B556" s="14"/>
      <c r="C556" s="14"/>
      <c r="L556" s="12"/>
      <c r="M556" s="12"/>
      <c r="N556" s="12"/>
      <c r="O556" s="12"/>
      <c r="Q556" s="12"/>
    </row>
    <row r="557" spans="2:17" ht="15.75" customHeight="1" x14ac:dyDescent="0.25">
      <c r="B557" s="14"/>
      <c r="C557" s="14"/>
      <c r="L557" s="12"/>
      <c r="M557" s="12"/>
      <c r="N557" s="12"/>
      <c r="O557" s="12"/>
      <c r="Q557" s="12"/>
    </row>
    <row r="558" spans="2:17" ht="15.75" customHeight="1" x14ac:dyDescent="0.25">
      <c r="B558" s="14"/>
      <c r="C558" s="14"/>
      <c r="L558" s="12"/>
      <c r="M558" s="12"/>
      <c r="N558" s="12"/>
      <c r="O558" s="12"/>
      <c r="Q558" s="12"/>
    </row>
    <row r="559" spans="2:17" ht="15.75" customHeight="1" x14ac:dyDescent="0.25">
      <c r="B559" s="14"/>
      <c r="C559" s="14"/>
      <c r="L559" s="12"/>
      <c r="M559" s="12"/>
      <c r="N559" s="12"/>
      <c r="O559" s="12"/>
      <c r="Q559" s="12"/>
    </row>
    <row r="560" spans="2:17" ht="15.75" customHeight="1" x14ac:dyDescent="0.25">
      <c r="B560" s="14"/>
      <c r="C560" s="14"/>
      <c r="L560" s="12"/>
      <c r="M560" s="12"/>
      <c r="N560" s="12"/>
      <c r="O560" s="12"/>
      <c r="Q560" s="12"/>
    </row>
    <row r="561" spans="2:17" ht="15.75" customHeight="1" x14ac:dyDescent="0.25">
      <c r="B561" s="14"/>
      <c r="C561" s="14"/>
      <c r="L561" s="12"/>
      <c r="M561" s="12"/>
      <c r="N561" s="12"/>
      <c r="O561" s="12"/>
      <c r="Q561" s="12"/>
    </row>
    <row r="562" spans="2:17" ht="15.75" customHeight="1" x14ac:dyDescent="0.25">
      <c r="B562" s="14"/>
      <c r="C562" s="14"/>
      <c r="L562" s="12"/>
      <c r="M562" s="12"/>
      <c r="N562" s="12"/>
      <c r="O562" s="12"/>
      <c r="Q562" s="12"/>
    </row>
    <row r="563" spans="2:17" ht="15.75" customHeight="1" x14ac:dyDescent="0.25">
      <c r="B563" s="14"/>
      <c r="C563" s="14"/>
      <c r="L563" s="12"/>
      <c r="M563" s="12"/>
      <c r="N563" s="12"/>
      <c r="O563" s="12"/>
      <c r="Q563" s="12"/>
    </row>
    <row r="564" spans="2:17" ht="15.75" customHeight="1" x14ac:dyDescent="0.25">
      <c r="B564" s="14"/>
      <c r="C564" s="14"/>
      <c r="L564" s="12"/>
      <c r="M564" s="12"/>
      <c r="N564" s="12"/>
      <c r="O564" s="12"/>
      <c r="Q564" s="12"/>
    </row>
    <row r="565" spans="2:17" ht="15.75" customHeight="1" x14ac:dyDescent="0.25">
      <c r="B565" s="14"/>
      <c r="C565" s="14"/>
      <c r="L565" s="12"/>
      <c r="M565" s="12"/>
      <c r="N565" s="12"/>
      <c r="O565" s="12"/>
      <c r="Q565" s="12"/>
    </row>
    <row r="566" spans="2:17" ht="15.75" customHeight="1" x14ac:dyDescent="0.25">
      <c r="B566" s="14"/>
      <c r="C566" s="14"/>
      <c r="L566" s="12"/>
      <c r="M566" s="12"/>
      <c r="N566" s="12"/>
      <c r="O566" s="12"/>
      <c r="Q566" s="12"/>
    </row>
    <row r="567" spans="2:17" ht="15.75" customHeight="1" x14ac:dyDescent="0.25">
      <c r="B567" s="14"/>
      <c r="C567" s="14"/>
      <c r="L567" s="12"/>
      <c r="M567" s="12"/>
      <c r="N567" s="12"/>
      <c r="O567" s="12"/>
      <c r="Q567" s="12"/>
    </row>
    <row r="568" spans="2:17" ht="15.75" customHeight="1" x14ac:dyDescent="0.25">
      <c r="B568" s="14"/>
      <c r="C568" s="14"/>
      <c r="L568" s="12"/>
      <c r="M568" s="12"/>
      <c r="N568" s="12"/>
      <c r="O568" s="12"/>
      <c r="Q568" s="12"/>
    </row>
    <row r="569" spans="2:17" ht="15.75" customHeight="1" x14ac:dyDescent="0.25">
      <c r="B569" s="14"/>
      <c r="C569" s="14"/>
      <c r="L569" s="12"/>
      <c r="M569" s="12"/>
      <c r="N569" s="12"/>
      <c r="O569" s="12"/>
      <c r="Q569" s="12"/>
    </row>
    <row r="570" spans="2:17" ht="15.75" customHeight="1" x14ac:dyDescent="0.25">
      <c r="B570" s="14"/>
      <c r="C570" s="14"/>
      <c r="L570" s="12"/>
      <c r="M570" s="12"/>
      <c r="N570" s="12"/>
      <c r="O570" s="12"/>
      <c r="Q570" s="12"/>
    </row>
    <row r="571" spans="2:17" ht="15.75" customHeight="1" x14ac:dyDescent="0.25">
      <c r="B571" s="14"/>
      <c r="C571" s="14"/>
      <c r="L571" s="12"/>
      <c r="M571" s="12"/>
      <c r="N571" s="12"/>
      <c r="O571" s="12"/>
      <c r="Q571" s="12"/>
    </row>
    <row r="572" spans="2:17" ht="15.75" customHeight="1" x14ac:dyDescent="0.25">
      <c r="B572" s="14"/>
      <c r="C572" s="14"/>
      <c r="L572" s="12"/>
      <c r="M572" s="12"/>
      <c r="N572" s="12"/>
      <c r="O572" s="12"/>
      <c r="Q572" s="12"/>
    </row>
    <row r="573" spans="2:17" ht="15.75" customHeight="1" x14ac:dyDescent="0.25">
      <c r="B573" s="14"/>
      <c r="C573" s="14"/>
      <c r="L573" s="12"/>
      <c r="M573" s="12"/>
      <c r="N573" s="12"/>
      <c r="O573" s="12"/>
      <c r="Q573" s="12"/>
    </row>
    <row r="574" spans="2:17" ht="15.75" customHeight="1" x14ac:dyDescent="0.25">
      <c r="B574" s="14"/>
      <c r="C574" s="14"/>
      <c r="L574" s="12"/>
      <c r="M574" s="12"/>
      <c r="N574" s="12"/>
      <c r="O574" s="12"/>
      <c r="Q574" s="12"/>
    </row>
    <row r="575" spans="2:17" ht="15.75" customHeight="1" x14ac:dyDescent="0.25">
      <c r="B575" s="14"/>
      <c r="C575" s="14"/>
      <c r="L575" s="12"/>
      <c r="M575" s="12"/>
      <c r="N575" s="12"/>
      <c r="O575" s="12"/>
      <c r="Q575" s="12"/>
    </row>
    <row r="576" spans="2:17" ht="15.75" customHeight="1" x14ac:dyDescent="0.25">
      <c r="B576" s="14"/>
      <c r="C576" s="14"/>
      <c r="L576" s="12"/>
      <c r="M576" s="12"/>
      <c r="N576" s="12"/>
      <c r="O576" s="12"/>
      <c r="Q576" s="12"/>
    </row>
    <row r="577" spans="2:17" ht="15.75" customHeight="1" x14ac:dyDescent="0.25">
      <c r="B577" s="14"/>
      <c r="C577" s="14"/>
      <c r="L577" s="12"/>
      <c r="M577" s="12"/>
      <c r="N577" s="12"/>
      <c r="O577" s="12"/>
      <c r="Q577" s="12"/>
    </row>
    <row r="578" spans="2:17" ht="15.75" customHeight="1" x14ac:dyDescent="0.25">
      <c r="B578" s="14"/>
      <c r="C578" s="14"/>
      <c r="L578" s="12"/>
      <c r="M578" s="12"/>
      <c r="N578" s="12"/>
      <c r="O578" s="12"/>
      <c r="Q578" s="12"/>
    </row>
    <row r="579" spans="2:17" ht="15.75" customHeight="1" x14ac:dyDescent="0.25">
      <c r="B579" s="14"/>
      <c r="C579" s="14"/>
      <c r="L579" s="12"/>
      <c r="M579" s="12"/>
      <c r="N579" s="12"/>
      <c r="O579" s="12"/>
      <c r="Q579" s="12"/>
    </row>
    <row r="580" spans="2:17" ht="15.75" customHeight="1" x14ac:dyDescent="0.25">
      <c r="B580" s="14"/>
      <c r="C580" s="14"/>
      <c r="L580" s="12"/>
      <c r="M580" s="12"/>
      <c r="N580" s="12"/>
      <c r="O580" s="12"/>
      <c r="Q580" s="12"/>
    </row>
    <row r="581" spans="2:17" ht="15.75" customHeight="1" x14ac:dyDescent="0.25">
      <c r="B581" s="14"/>
      <c r="C581" s="14"/>
      <c r="L581" s="12"/>
      <c r="M581" s="12"/>
      <c r="N581" s="12"/>
      <c r="O581" s="12"/>
      <c r="Q581" s="12"/>
    </row>
    <row r="582" spans="2:17" ht="15.75" customHeight="1" x14ac:dyDescent="0.25">
      <c r="B582" s="14"/>
      <c r="C582" s="14"/>
      <c r="L582" s="12"/>
      <c r="M582" s="12"/>
      <c r="N582" s="12"/>
      <c r="O582" s="12"/>
      <c r="Q582" s="12"/>
    </row>
    <row r="583" spans="2:17" ht="15.75" customHeight="1" x14ac:dyDescent="0.25">
      <c r="B583" s="14"/>
      <c r="C583" s="14"/>
      <c r="L583" s="12"/>
      <c r="M583" s="12"/>
      <c r="N583" s="12"/>
      <c r="O583" s="12"/>
      <c r="Q583" s="12"/>
    </row>
    <row r="584" spans="2:17" ht="15.75" customHeight="1" x14ac:dyDescent="0.25">
      <c r="B584" s="14"/>
      <c r="C584" s="14"/>
      <c r="L584" s="12"/>
      <c r="M584" s="12"/>
      <c r="N584" s="12"/>
      <c r="O584" s="12"/>
      <c r="Q584" s="12"/>
    </row>
    <row r="585" spans="2:17" ht="15.75" customHeight="1" x14ac:dyDescent="0.25">
      <c r="B585" s="14"/>
      <c r="C585" s="14"/>
      <c r="L585" s="12"/>
      <c r="M585" s="12"/>
      <c r="N585" s="12"/>
      <c r="O585" s="12"/>
      <c r="Q585" s="12"/>
    </row>
    <row r="586" spans="2:17" ht="15.75" customHeight="1" x14ac:dyDescent="0.25">
      <c r="B586" s="14"/>
      <c r="C586" s="14"/>
      <c r="L586" s="12"/>
      <c r="M586" s="12"/>
      <c r="N586" s="12"/>
      <c r="O586" s="12"/>
      <c r="Q586" s="12"/>
    </row>
    <row r="587" spans="2:17" ht="15.75" customHeight="1" x14ac:dyDescent="0.25">
      <c r="B587" s="14"/>
      <c r="C587" s="14"/>
      <c r="L587" s="12"/>
      <c r="M587" s="12"/>
      <c r="N587" s="12"/>
      <c r="O587" s="12"/>
      <c r="Q587" s="12"/>
    </row>
    <row r="588" spans="2:17" ht="15.75" customHeight="1" x14ac:dyDescent="0.25">
      <c r="B588" s="14"/>
      <c r="C588" s="14"/>
      <c r="L588" s="12"/>
      <c r="M588" s="12"/>
      <c r="N588" s="12"/>
      <c r="O588" s="12"/>
      <c r="Q588" s="12"/>
    </row>
    <row r="589" spans="2:17" ht="15.75" customHeight="1" x14ac:dyDescent="0.25">
      <c r="B589" s="14"/>
      <c r="C589" s="14"/>
      <c r="L589" s="12"/>
      <c r="M589" s="12"/>
      <c r="N589" s="12"/>
      <c r="O589" s="12"/>
      <c r="Q589" s="12"/>
    </row>
    <row r="590" spans="2:17" ht="15.75" customHeight="1" x14ac:dyDescent="0.25">
      <c r="B590" s="14"/>
      <c r="C590" s="14"/>
      <c r="L590" s="12"/>
      <c r="M590" s="12"/>
      <c r="N590" s="12"/>
      <c r="O590" s="12"/>
      <c r="Q590" s="12"/>
    </row>
    <row r="591" spans="2:17" ht="15.75" customHeight="1" x14ac:dyDescent="0.25">
      <c r="B591" s="14"/>
      <c r="C591" s="14"/>
      <c r="L591" s="12"/>
      <c r="M591" s="12"/>
      <c r="N591" s="12"/>
      <c r="O591" s="12"/>
      <c r="Q591" s="12"/>
    </row>
    <row r="592" spans="2:17" ht="15.75" customHeight="1" x14ac:dyDescent="0.25">
      <c r="B592" s="14"/>
      <c r="C592" s="14"/>
      <c r="L592" s="12"/>
      <c r="M592" s="12"/>
      <c r="N592" s="12"/>
      <c r="O592" s="12"/>
      <c r="Q592" s="12"/>
    </row>
    <row r="593" spans="2:17" ht="15.75" customHeight="1" x14ac:dyDescent="0.25">
      <c r="B593" s="14"/>
      <c r="C593" s="14"/>
      <c r="L593" s="12"/>
      <c r="M593" s="12"/>
      <c r="N593" s="12"/>
      <c r="O593" s="12"/>
      <c r="Q593" s="12"/>
    </row>
    <row r="594" spans="2:17" ht="15.75" customHeight="1" x14ac:dyDescent="0.25">
      <c r="B594" s="14"/>
      <c r="C594" s="14"/>
      <c r="L594" s="12"/>
      <c r="M594" s="12"/>
      <c r="N594" s="12"/>
      <c r="O594" s="12"/>
      <c r="Q594" s="12"/>
    </row>
    <row r="595" spans="2:17" ht="15.75" customHeight="1" x14ac:dyDescent="0.25">
      <c r="B595" s="14"/>
      <c r="C595" s="14"/>
      <c r="L595" s="12"/>
      <c r="M595" s="12"/>
      <c r="N595" s="12"/>
      <c r="O595" s="12"/>
      <c r="Q595" s="12"/>
    </row>
    <row r="596" spans="2:17" ht="15.75" customHeight="1" x14ac:dyDescent="0.25">
      <c r="B596" s="14"/>
      <c r="C596" s="14"/>
      <c r="L596" s="12"/>
      <c r="M596" s="12"/>
      <c r="N596" s="12"/>
      <c r="O596" s="12"/>
      <c r="Q596" s="12"/>
    </row>
    <row r="597" spans="2:17" ht="15.75" customHeight="1" x14ac:dyDescent="0.25">
      <c r="B597" s="14"/>
      <c r="C597" s="14"/>
      <c r="L597" s="12"/>
      <c r="M597" s="12"/>
      <c r="N597" s="12"/>
      <c r="O597" s="12"/>
      <c r="Q597" s="12"/>
    </row>
    <row r="598" spans="2:17" ht="15.75" customHeight="1" x14ac:dyDescent="0.25">
      <c r="B598" s="14"/>
      <c r="C598" s="14"/>
      <c r="L598" s="12"/>
      <c r="M598" s="12"/>
      <c r="N598" s="12"/>
      <c r="O598" s="12"/>
      <c r="Q598" s="12"/>
    </row>
    <row r="599" spans="2:17" ht="15.75" customHeight="1" x14ac:dyDescent="0.25">
      <c r="B599" s="14"/>
      <c r="C599" s="14"/>
      <c r="L599" s="12"/>
      <c r="M599" s="12"/>
      <c r="N599" s="12"/>
      <c r="O599" s="12"/>
      <c r="Q599" s="12"/>
    </row>
    <row r="600" spans="2:17" ht="15.75" customHeight="1" x14ac:dyDescent="0.25">
      <c r="B600" s="14"/>
      <c r="C600" s="14"/>
      <c r="L600" s="12"/>
      <c r="M600" s="12"/>
      <c r="N600" s="12"/>
      <c r="O600" s="12"/>
      <c r="Q600" s="12"/>
    </row>
    <row r="601" spans="2:17" ht="15.75" customHeight="1" x14ac:dyDescent="0.25">
      <c r="B601" s="14"/>
      <c r="C601" s="14"/>
      <c r="L601" s="12"/>
      <c r="M601" s="12"/>
      <c r="N601" s="12"/>
      <c r="O601" s="12"/>
      <c r="Q601" s="12"/>
    </row>
    <row r="602" spans="2:17" ht="15.75" customHeight="1" x14ac:dyDescent="0.25">
      <c r="B602" s="14"/>
      <c r="C602" s="14"/>
      <c r="L602" s="12"/>
      <c r="M602" s="12"/>
      <c r="N602" s="12"/>
      <c r="O602" s="12"/>
      <c r="Q602" s="12"/>
    </row>
    <row r="603" spans="2:17" ht="15.75" customHeight="1" x14ac:dyDescent="0.25">
      <c r="B603" s="14"/>
      <c r="C603" s="14"/>
      <c r="L603" s="12"/>
      <c r="M603" s="12"/>
      <c r="N603" s="12"/>
      <c r="O603" s="12"/>
      <c r="Q603" s="12"/>
    </row>
    <row r="604" spans="2:17" ht="15.75" customHeight="1" x14ac:dyDescent="0.25">
      <c r="B604" s="14"/>
      <c r="C604" s="14"/>
      <c r="L604" s="12"/>
      <c r="M604" s="12"/>
      <c r="N604" s="12"/>
      <c r="O604" s="12"/>
      <c r="Q604" s="12"/>
    </row>
    <row r="605" spans="2:17" ht="15.75" customHeight="1" x14ac:dyDescent="0.25">
      <c r="B605" s="14"/>
      <c r="C605" s="14"/>
      <c r="L605" s="12"/>
      <c r="M605" s="12"/>
      <c r="N605" s="12"/>
      <c r="O605" s="12"/>
      <c r="Q605" s="12"/>
    </row>
    <row r="606" spans="2:17" ht="15.75" customHeight="1" x14ac:dyDescent="0.25">
      <c r="B606" s="14"/>
      <c r="C606" s="14"/>
      <c r="L606" s="12"/>
      <c r="M606" s="12"/>
      <c r="N606" s="12"/>
      <c r="O606" s="12"/>
      <c r="Q606" s="12"/>
    </row>
    <row r="607" spans="2:17" ht="15.75" customHeight="1" x14ac:dyDescent="0.25">
      <c r="B607" s="14"/>
      <c r="C607" s="14"/>
      <c r="L607" s="12"/>
      <c r="M607" s="12"/>
      <c r="N607" s="12"/>
      <c r="O607" s="12"/>
      <c r="Q607" s="12"/>
    </row>
    <row r="608" spans="2:17" ht="15.75" customHeight="1" x14ac:dyDescent="0.25">
      <c r="B608" s="14"/>
      <c r="C608" s="14"/>
      <c r="L608" s="12"/>
      <c r="M608" s="12"/>
      <c r="N608" s="12"/>
      <c r="O608" s="12"/>
      <c r="Q608" s="12"/>
    </row>
    <row r="609" spans="2:17" ht="15.75" customHeight="1" x14ac:dyDescent="0.25">
      <c r="B609" s="14"/>
      <c r="C609" s="14"/>
      <c r="L609" s="12"/>
      <c r="M609" s="12"/>
      <c r="N609" s="12"/>
      <c r="O609" s="12"/>
      <c r="Q609" s="12"/>
    </row>
    <row r="610" spans="2:17" ht="15.75" customHeight="1" x14ac:dyDescent="0.25">
      <c r="B610" s="14"/>
      <c r="C610" s="14"/>
      <c r="L610" s="12"/>
      <c r="M610" s="12"/>
      <c r="N610" s="12"/>
      <c r="O610" s="12"/>
      <c r="Q610" s="12"/>
    </row>
    <row r="611" spans="2:17" ht="15.75" customHeight="1" x14ac:dyDescent="0.25">
      <c r="B611" s="14"/>
      <c r="C611" s="14"/>
      <c r="L611" s="12"/>
      <c r="M611" s="12"/>
      <c r="N611" s="12"/>
      <c r="O611" s="12"/>
      <c r="Q611" s="12"/>
    </row>
    <row r="612" spans="2:17" ht="15.75" customHeight="1" x14ac:dyDescent="0.25">
      <c r="B612" s="14"/>
      <c r="C612" s="14"/>
      <c r="L612" s="12"/>
      <c r="M612" s="12"/>
      <c r="N612" s="12"/>
      <c r="O612" s="12"/>
      <c r="Q612" s="12"/>
    </row>
    <row r="613" spans="2:17" ht="15.75" customHeight="1" x14ac:dyDescent="0.25">
      <c r="B613" s="14"/>
      <c r="C613" s="14"/>
      <c r="L613" s="12"/>
      <c r="M613" s="12"/>
      <c r="N613" s="12"/>
      <c r="O613" s="12"/>
      <c r="Q613" s="12"/>
    </row>
    <row r="614" spans="2:17" ht="15.75" customHeight="1" x14ac:dyDescent="0.25">
      <c r="B614" s="14"/>
      <c r="C614" s="14"/>
      <c r="L614" s="12"/>
      <c r="M614" s="12"/>
      <c r="N614" s="12"/>
      <c r="O614" s="12"/>
      <c r="Q614" s="12"/>
    </row>
    <row r="615" spans="2:17" ht="15.75" customHeight="1" x14ac:dyDescent="0.25">
      <c r="B615" s="14"/>
      <c r="C615" s="14"/>
      <c r="L615" s="12"/>
      <c r="M615" s="12"/>
      <c r="N615" s="12"/>
      <c r="O615" s="12"/>
      <c r="Q615" s="12"/>
    </row>
    <row r="616" spans="2:17" ht="15.75" customHeight="1" x14ac:dyDescent="0.25">
      <c r="B616" s="14"/>
      <c r="C616" s="14"/>
      <c r="L616" s="12"/>
      <c r="M616" s="12"/>
      <c r="N616" s="12"/>
      <c r="O616" s="12"/>
      <c r="Q616" s="12"/>
    </row>
    <row r="617" spans="2:17" ht="15.75" customHeight="1" x14ac:dyDescent="0.25">
      <c r="B617" s="14"/>
      <c r="C617" s="14"/>
      <c r="L617" s="12"/>
      <c r="M617" s="12"/>
      <c r="N617" s="12"/>
      <c r="O617" s="12"/>
      <c r="Q617" s="12"/>
    </row>
    <row r="618" spans="2:17" ht="15.75" customHeight="1" x14ac:dyDescent="0.25">
      <c r="B618" s="14"/>
      <c r="C618" s="14"/>
      <c r="L618" s="12"/>
      <c r="M618" s="12"/>
      <c r="N618" s="12"/>
      <c r="O618" s="12"/>
      <c r="Q618" s="12"/>
    </row>
    <row r="619" spans="2:17" ht="15.75" customHeight="1" x14ac:dyDescent="0.25">
      <c r="B619" s="14"/>
      <c r="C619" s="14"/>
      <c r="L619" s="12"/>
      <c r="M619" s="12"/>
      <c r="N619" s="12"/>
      <c r="O619" s="12"/>
      <c r="Q619" s="12"/>
    </row>
    <row r="620" spans="2:17" ht="15.75" customHeight="1" x14ac:dyDescent="0.25">
      <c r="B620" s="14"/>
      <c r="C620" s="14"/>
      <c r="L620" s="12"/>
      <c r="M620" s="12"/>
      <c r="N620" s="12"/>
      <c r="O620" s="12"/>
      <c r="Q620" s="12"/>
    </row>
    <row r="621" spans="2:17" ht="15.75" customHeight="1" x14ac:dyDescent="0.25">
      <c r="B621" s="14"/>
      <c r="C621" s="14"/>
      <c r="L621" s="12"/>
      <c r="M621" s="12"/>
      <c r="N621" s="12"/>
      <c r="O621" s="12"/>
      <c r="Q621" s="12"/>
    </row>
    <row r="622" spans="2:17" ht="15.75" customHeight="1" x14ac:dyDescent="0.25">
      <c r="B622" s="14"/>
      <c r="C622" s="14"/>
      <c r="L622" s="12"/>
      <c r="M622" s="12"/>
      <c r="N622" s="12"/>
      <c r="O622" s="12"/>
      <c r="Q622" s="12"/>
    </row>
    <row r="623" spans="2:17" ht="15.75" customHeight="1" x14ac:dyDescent="0.25">
      <c r="B623" s="14"/>
      <c r="C623" s="14"/>
      <c r="L623" s="12"/>
      <c r="M623" s="12"/>
      <c r="N623" s="12"/>
      <c r="O623" s="12"/>
      <c r="Q623" s="12"/>
    </row>
    <row r="624" spans="2:17" ht="15.75" customHeight="1" x14ac:dyDescent="0.25">
      <c r="B624" s="14"/>
      <c r="C624" s="14"/>
      <c r="L624" s="12"/>
      <c r="M624" s="12"/>
      <c r="N624" s="12"/>
      <c r="O624" s="12"/>
      <c r="Q624" s="12"/>
    </row>
    <row r="625" spans="2:17" ht="15.75" customHeight="1" x14ac:dyDescent="0.25">
      <c r="B625" s="14"/>
      <c r="C625" s="14"/>
      <c r="L625" s="12"/>
      <c r="M625" s="12"/>
      <c r="N625" s="12"/>
      <c r="O625" s="12"/>
      <c r="Q625" s="12"/>
    </row>
    <row r="626" spans="2:17" ht="15.75" customHeight="1" x14ac:dyDescent="0.25">
      <c r="B626" s="14"/>
      <c r="C626" s="14"/>
      <c r="L626" s="12"/>
      <c r="M626" s="12"/>
      <c r="N626" s="12"/>
      <c r="O626" s="12"/>
      <c r="Q626" s="12"/>
    </row>
    <row r="627" spans="2:17" ht="15.75" customHeight="1" x14ac:dyDescent="0.25">
      <c r="B627" s="14"/>
      <c r="C627" s="14"/>
      <c r="L627" s="12"/>
      <c r="M627" s="12"/>
      <c r="N627" s="12"/>
      <c r="O627" s="12"/>
      <c r="Q627" s="12"/>
    </row>
    <row r="628" spans="2:17" ht="15.75" customHeight="1" x14ac:dyDescent="0.25">
      <c r="B628" s="14"/>
      <c r="C628" s="14"/>
      <c r="L628" s="12"/>
      <c r="M628" s="12"/>
      <c r="N628" s="12"/>
      <c r="O628" s="12"/>
      <c r="Q628" s="12"/>
    </row>
    <row r="629" spans="2:17" ht="15.75" customHeight="1" x14ac:dyDescent="0.25">
      <c r="B629" s="14"/>
      <c r="C629" s="14"/>
      <c r="L629" s="12"/>
      <c r="M629" s="12"/>
      <c r="N629" s="12"/>
      <c r="O629" s="12"/>
      <c r="Q629" s="12"/>
    </row>
    <row r="630" spans="2:17" ht="15.75" customHeight="1" x14ac:dyDescent="0.25">
      <c r="B630" s="14"/>
      <c r="C630" s="14"/>
      <c r="L630" s="12"/>
      <c r="M630" s="12"/>
      <c r="N630" s="12"/>
      <c r="O630" s="12"/>
      <c r="Q630" s="12"/>
    </row>
    <row r="631" spans="2:17" ht="15.75" customHeight="1" x14ac:dyDescent="0.25">
      <c r="B631" s="14"/>
      <c r="C631" s="14"/>
      <c r="L631" s="12"/>
      <c r="M631" s="12"/>
      <c r="N631" s="12"/>
      <c r="O631" s="12"/>
      <c r="Q631" s="12"/>
    </row>
    <row r="632" spans="2:17" ht="15.75" customHeight="1" x14ac:dyDescent="0.25">
      <c r="B632" s="14"/>
      <c r="C632" s="14"/>
      <c r="L632" s="12"/>
      <c r="M632" s="12"/>
      <c r="N632" s="12"/>
      <c r="O632" s="12"/>
      <c r="Q632" s="12"/>
    </row>
    <row r="633" spans="2:17" ht="15.75" customHeight="1" x14ac:dyDescent="0.25">
      <c r="B633" s="14"/>
      <c r="C633" s="14"/>
      <c r="L633" s="12"/>
      <c r="M633" s="12"/>
      <c r="N633" s="12"/>
      <c r="O633" s="12"/>
      <c r="Q633" s="12"/>
    </row>
    <row r="634" spans="2:17" ht="15.75" customHeight="1" x14ac:dyDescent="0.25">
      <c r="B634" s="14"/>
      <c r="C634" s="14"/>
      <c r="L634" s="12"/>
      <c r="M634" s="12"/>
      <c r="N634" s="12"/>
      <c r="O634" s="12"/>
      <c r="Q634" s="12"/>
    </row>
    <row r="635" spans="2:17" ht="15.75" customHeight="1" x14ac:dyDescent="0.25">
      <c r="B635" s="14"/>
      <c r="C635" s="14"/>
      <c r="L635" s="12"/>
      <c r="M635" s="12"/>
      <c r="N635" s="12"/>
      <c r="O635" s="12"/>
      <c r="Q635" s="12"/>
    </row>
    <row r="636" spans="2:17" ht="15.75" customHeight="1" x14ac:dyDescent="0.25">
      <c r="B636" s="14"/>
      <c r="C636" s="14"/>
      <c r="L636" s="12"/>
      <c r="M636" s="12"/>
      <c r="N636" s="12"/>
      <c r="O636" s="12"/>
      <c r="Q636" s="12"/>
    </row>
    <row r="637" spans="2:17" ht="15.75" customHeight="1" x14ac:dyDescent="0.25">
      <c r="B637" s="14"/>
      <c r="C637" s="14"/>
      <c r="L637" s="12"/>
      <c r="M637" s="12"/>
      <c r="N637" s="12"/>
      <c r="O637" s="12"/>
      <c r="Q637" s="12"/>
    </row>
    <row r="638" spans="2:17" ht="15.75" customHeight="1" x14ac:dyDescent="0.25">
      <c r="B638" s="14"/>
      <c r="C638" s="14"/>
      <c r="L638" s="12"/>
      <c r="M638" s="12"/>
      <c r="N638" s="12"/>
      <c r="O638" s="12"/>
      <c r="Q638" s="12"/>
    </row>
    <row r="639" spans="2:17" ht="15.75" customHeight="1" x14ac:dyDescent="0.25">
      <c r="B639" s="14"/>
      <c r="C639" s="14"/>
      <c r="L639" s="12"/>
      <c r="M639" s="12"/>
      <c r="N639" s="12"/>
      <c r="O639" s="12"/>
      <c r="Q639" s="12"/>
    </row>
    <row r="640" spans="2:17" ht="15.75" customHeight="1" x14ac:dyDescent="0.25">
      <c r="B640" s="14"/>
      <c r="C640" s="14"/>
      <c r="L640" s="12"/>
      <c r="M640" s="12"/>
      <c r="N640" s="12"/>
      <c r="O640" s="12"/>
      <c r="Q640" s="12"/>
    </row>
    <row r="641" spans="2:17" ht="15.75" customHeight="1" x14ac:dyDescent="0.25">
      <c r="B641" s="14"/>
      <c r="C641" s="14"/>
      <c r="L641" s="12"/>
      <c r="M641" s="12"/>
      <c r="N641" s="12"/>
      <c r="O641" s="12"/>
      <c r="Q641" s="12"/>
    </row>
    <row r="642" spans="2:17" ht="15.75" customHeight="1" x14ac:dyDescent="0.25">
      <c r="B642" s="14"/>
      <c r="C642" s="14"/>
      <c r="L642" s="12"/>
      <c r="M642" s="12"/>
      <c r="N642" s="12"/>
      <c r="O642" s="12"/>
      <c r="Q642" s="12"/>
    </row>
    <row r="643" spans="2:17" ht="15.75" customHeight="1" x14ac:dyDescent="0.25">
      <c r="B643" s="14"/>
      <c r="C643" s="14"/>
      <c r="L643" s="12"/>
      <c r="M643" s="12"/>
      <c r="N643" s="12"/>
      <c r="O643" s="12"/>
      <c r="Q643" s="12"/>
    </row>
    <row r="644" spans="2:17" ht="15.75" customHeight="1" x14ac:dyDescent="0.25">
      <c r="B644" s="14"/>
      <c r="C644" s="14"/>
      <c r="L644" s="12"/>
      <c r="M644" s="12"/>
      <c r="N644" s="12"/>
      <c r="O644" s="12"/>
      <c r="Q644" s="12"/>
    </row>
    <row r="645" spans="2:17" ht="15.75" customHeight="1" x14ac:dyDescent="0.25">
      <c r="B645" s="14"/>
      <c r="C645" s="14"/>
      <c r="L645" s="12"/>
      <c r="M645" s="12"/>
      <c r="N645" s="12"/>
      <c r="O645" s="12"/>
      <c r="Q645" s="12"/>
    </row>
    <row r="646" spans="2:17" ht="15.75" customHeight="1" x14ac:dyDescent="0.25">
      <c r="B646" s="14"/>
      <c r="C646" s="14"/>
      <c r="L646" s="12"/>
      <c r="M646" s="12"/>
      <c r="N646" s="12"/>
      <c r="O646" s="12"/>
      <c r="Q646" s="12"/>
    </row>
    <row r="647" spans="2:17" ht="15.75" customHeight="1" x14ac:dyDescent="0.25">
      <c r="B647" s="14"/>
      <c r="C647" s="14"/>
      <c r="L647" s="12"/>
      <c r="M647" s="12"/>
      <c r="N647" s="12"/>
      <c r="O647" s="12"/>
      <c r="Q647" s="12"/>
    </row>
    <row r="648" spans="2:17" ht="15.75" customHeight="1" x14ac:dyDescent="0.25">
      <c r="B648" s="14"/>
      <c r="C648" s="14"/>
      <c r="L648" s="12"/>
      <c r="M648" s="12"/>
      <c r="N648" s="12"/>
      <c r="O648" s="12"/>
      <c r="Q648" s="12"/>
    </row>
    <row r="649" spans="2:17" ht="15.75" customHeight="1" x14ac:dyDescent="0.25">
      <c r="B649" s="14"/>
      <c r="C649" s="14"/>
      <c r="L649" s="12"/>
      <c r="M649" s="12"/>
      <c r="N649" s="12"/>
      <c r="O649" s="12"/>
      <c r="Q649" s="12"/>
    </row>
    <row r="650" spans="2:17" ht="15.75" customHeight="1" x14ac:dyDescent="0.25">
      <c r="B650" s="14"/>
      <c r="C650" s="14"/>
      <c r="L650" s="12"/>
      <c r="M650" s="12"/>
      <c r="N650" s="12"/>
      <c r="O650" s="12"/>
      <c r="Q650" s="12"/>
    </row>
    <row r="651" spans="2:17" ht="15.75" customHeight="1" x14ac:dyDescent="0.25">
      <c r="B651" s="14"/>
      <c r="C651" s="14"/>
      <c r="L651" s="12"/>
      <c r="M651" s="12"/>
      <c r="N651" s="12"/>
      <c r="O651" s="12"/>
      <c r="Q651" s="12"/>
    </row>
    <row r="652" spans="2:17" ht="15.75" customHeight="1" x14ac:dyDescent="0.25">
      <c r="B652" s="14"/>
      <c r="C652" s="14"/>
      <c r="L652" s="12"/>
      <c r="M652" s="12"/>
      <c r="N652" s="12"/>
      <c r="O652" s="12"/>
      <c r="Q652" s="12"/>
    </row>
    <row r="653" spans="2:17" ht="15.75" customHeight="1" x14ac:dyDescent="0.25">
      <c r="B653" s="14"/>
      <c r="C653" s="14"/>
      <c r="L653" s="12"/>
      <c r="M653" s="12"/>
      <c r="N653" s="12"/>
      <c r="O653" s="12"/>
      <c r="Q653" s="12"/>
    </row>
    <row r="654" spans="2:17" ht="15.75" customHeight="1" x14ac:dyDescent="0.25">
      <c r="B654" s="14"/>
      <c r="C654" s="14"/>
      <c r="L654" s="12"/>
      <c r="M654" s="12"/>
      <c r="N654" s="12"/>
      <c r="O654" s="12"/>
      <c r="Q654" s="12"/>
    </row>
    <row r="655" spans="2:17" ht="15.75" customHeight="1" x14ac:dyDescent="0.25">
      <c r="B655" s="14"/>
      <c r="C655" s="14"/>
      <c r="L655" s="12"/>
      <c r="M655" s="12"/>
      <c r="N655" s="12"/>
      <c r="O655" s="12"/>
      <c r="Q655" s="12"/>
    </row>
    <row r="656" spans="2:17" ht="15.75" customHeight="1" x14ac:dyDescent="0.25">
      <c r="B656" s="14"/>
      <c r="C656" s="14"/>
      <c r="L656" s="12"/>
      <c r="M656" s="12"/>
      <c r="N656" s="12"/>
      <c r="O656" s="12"/>
      <c r="Q656" s="12"/>
    </row>
    <row r="657" spans="2:17" ht="15.75" customHeight="1" x14ac:dyDescent="0.25">
      <c r="B657" s="14"/>
      <c r="C657" s="14"/>
      <c r="L657" s="12"/>
      <c r="M657" s="12"/>
      <c r="N657" s="12"/>
      <c r="O657" s="12"/>
      <c r="Q657" s="12"/>
    </row>
    <row r="658" spans="2:17" ht="15.75" customHeight="1" x14ac:dyDescent="0.25">
      <c r="B658" s="14"/>
      <c r="C658" s="14"/>
      <c r="L658" s="12"/>
      <c r="M658" s="12"/>
      <c r="N658" s="12"/>
      <c r="O658" s="12"/>
      <c r="Q658" s="12"/>
    </row>
    <row r="659" spans="2:17" ht="15.75" customHeight="1" x14ac:dyDescent="0.25">
      <c r="B659" s="14"/>
      <c r="C659" s="14"/>
      <c r="L659" s="12"/>
      <c r="M659" s="12"/>
      <c r="N659" s="12"/>
      <c r="O659" s="12"/>
      <c r="Q659" s="12"/>
    </row>
    <row r="660" spans="2:17" ht="15.75" customHeight="1" x14ac:dyDescent="0.25">
      <c r="B660" s="14"/>
      <c r="C660" s="14"/>
      <c r="L660" s="12"/>
      <c r="M660" s="12"/>
      <c r="N660" s="12"/>
      <c r="O660" s="12"/>
      <c r="Q660" s="12"/>
    </row>
    <row r="661" spans="2:17" ht="15.75" customHeight="1" x14ac:dyDescent="0.25">
      <c r="B661" s="14"/>
      <c r="C661" s="14"/>
      <c r="L661" s="12"/>
      <c r="M661" s="12"/>
      <c r="N661" s="12"/>
      <c r="O661" s="12"/>
      <c r="Q661" s="12"/>
    </row>
    <row r="662" spans="2:17" ht="15.75" customHeight="1" x14ac:dyDescent="0.25">
      <c r="B662" s="14"/>
      <c r="C662" s="14"/>
      <c r="L662" s="12"/>
      <c r="M662" s="12"/>
      <c r="N662" s="12"/>
      <c r="O662" s="12"/>
      <c r="Q662" s="12"/>
    </row>
    <row r="663" spans="2:17" ht="15.75" customHeight="1" x14ac:dyDescent="0.25">
      <c r="B663" s="14"/>
      <c r="C663" s="14"/>
      <c r="L663" s="12"/>
      <c r="M663" s="12"/>
      <c r="N663" s="12"/>
      <c r="O663" s="12"/>
      <c r="Q663" s="12"/>
    </row>
    <row r="664" spans="2:17" ht="15.75" customHeight="1" x14ac:dyDescent="0.25">
      <c r="B664" s="14"/>
      <c r="C664" s="14"/>
      <c r="L664" s="12"/>
      <c r="M664" s="12"/>
      <c r="N664" s="12"/>
      <c r="O664" s="12"/>
      <c r="Q664" s="12"/>
    </row>
    <row r="665" spans="2:17" ht="15.75" customHeight="1" x14ac:dyDescent="0.25">
      <c r="B665" s="14"/>
      <c r="C665" s="14"/>
      <c r="L665" s="12"/>
      <c r="M665" s="12"/>
      <c r="N665" s="12"/>
      <c r="O665" s="12"/>
      <c r="Q665" s="12"/>
    </row>
    <row r="666" spans="2:17" ht="15.75" customHeight="1" x14ac:dyDescent="0.25">
      <c r="B666" s="14"/>
      <c r="C666" s="14"/>
      <c r="L666" s="12"/>
      <c r="M666" s="12"/>
      <c r="N666" s="12"/>
      <c r="O666" s="12"/>
      <c r="Q666" s="12"/>
    </row>
    <row r="667" spans="2:17" ht="15.75" customHeight="1" x14ac:dyDescent="0.25">
      <c r="B667" s="14"/>
      <c r="C667" s="14"/>
      <c r="L667" s="12"/>
      <c r="M667" s="12"/>
      <c r="N667" s="12"/>
      <c r="O667" s="12"/>
      <c r="Q667" s="12"/>
    </row>
    <row r="668" spans="2:17" ht="15.75" customHeight="1" x14ac:dyDescent="0.25">
      <c r="B668" s="14"/>
      <c r="C668" s="14"/>
      <c r="L668" s="12"/>
      <c r="M668" s="12"/>
      <c r="N668" s="12"/>
      <c r="O668" s="12"/>
      <c r="Q668" s="12"/>
    </row>
    <row r="669" spans="2:17" ht="15.75" customHeight="1" x14ac:dyDescent="0.25">
      <c r="B669" s="14"/>
      <c r="C669" s="14"/>
      <c r="L669" s="12"/>
      <c r="M669" s="12"/>
      <c r="N669" s="12"/>
      <c r="O669" s="12"/>
      <c r="Q669" s="12"/>
    </row>
    <row r="670" spans="2:17" ht="15.75" customHeight="1" x14ac:dyDescent="0.25">
      <c r="B670" s="14"/>
      <c r="C670" s="14"/>
      <c r="L670" s="12"/>
      <c r="M670" s="12"/>
      <c r="N670" s="12"/>
      <c r="O670" s="12"/>
      <c r="Q670" s="12"/>
    </row>
    <row r="671" spans="2:17" ht="15.75" customHeight="1" x14ac:dyDescent="0.25">
      <c r="B671" s="14"/>
      <c r="C671" s="14"/>
      <c r="L671" s="12"/>
      <c r="M671" s="12"/>
      <c r="N671" s="12"/>
      <c r="O671" s="12"/>
      <c r="Q671" s="12"/>
    </row>
    <row r="672" spans="2:17" ht="15.75" customHeight="1" x14ac:dyDescent="0.25">
      <c r="B672" s="14"/>
      <c r="C672" s="14"/>
      <c r="L672" s="12"/>
      <c r="M672" s="12"/>
      <c r="N672" s="12"/>
      <c r="O672" s="12"/>
      <c r="Q672" s="12"/>
    </row>
    <row r="673" spans="2:17" ht="15.75" customHeight="1" x14ac:dyDescent="0.25">
      <c r="B673" s="14"/>
      <c r="C673" s="14"/>
      <c r="L673" s="12"/>
      <c r="M673" s="12"/>
      <c r="N673" s="12"/>
      <c r="O673" s="12"/>
      <c r="Q673" s="12"/>
    </row>
    <row r="674" spans="2:17" ht="15.75" customHeight="1" x14ac:dyDescent="0.25">
      <c r="B674" s="14"/>
      <c r="C674" s="14"/>
      <c r="L674" s="12"/>
      <c r="M674" s="12"/>
      <c r="N674" s="12"/>
      <c r="O674" s="12"/>
      <c r="Q674" s="12"/>
    </row>
    <row r="675" spans="2:17" ht="15.75" customHeight="1" x14ac:dyDescent="0.25">
      <c r="B675" s="14"/>
      <c r="C675" s="14"/>
      <c r="L675" s="12"/>
      <c r="M675" s="12"/>
      <c r="N675" s="12"/>
      <c r="O675" s="12"/>
      <c r="Q675" s="12"/>
    </row>
    <row r="676" spans="2:17" ht="15.75" customHeight="1" x14ac:dyDescent="0.25">
      <c r="B676" s="14"/>
      <c r="C676" s="14"/>
      <c r="L676" s="12"/>
      <c r="M676" s="12"/>
      <c r="N676" s="12"/>
      <c r="O676" s="12"/>
      <c r="Q676" s="12"/>
    </row>
    <row r="677" spans="2:17" ht="15.75" customHeight="1" x14ac:dyDescent="0.25">
      <c r="B677" s="14"/>
      <c r="C677" s="14"/>
      <c r="L677" s="12"/>
      <c r="M677" s="12"/>
      <c r="N677" s="12"/>
      <c r="O677" s="12"/>
      <c r="Q677" s="12"/>
    </row>
    <row r="678" spans="2:17" ht="15.75" customHeight="1" x14ac:dyDescent="0.25">
      <c r="B678" s="14"/>
      <c r="C678" s="14"/>
      <c r="L678" s="12"/>
      <c r="M678" s="12"/>
      <c r="N678" s="12"/>
      <c r="O678" s="12"/>
      <c r="Q678" s="12"/>
    </row>
    <row r="679" spans="2:17" ht="15.75" customHeight="1" x14ac:dyDescent="0.25">
      <c r="B679" s="14"/>
      <c r="C679" s="14"/>
      <c r="L679" s="12"/>
      <c r="M679" s="12"/>
      <c r="N679" s="12"/>
      <c r="O679" s="12"/>
      <c r="Q679" s="12"/>
    </row>
    <row r="680" spans="2:17" ht="15.75" customHeight="1" x14ac:dyDescent="0.25">
      <c r="B680" s="14"/>
      <c r="C680" s="14"/>
      <c r="L680" s="12"/>
      <c r="M680" s="12"/>
      <c r="N680" s="12"/>
      <c r="O680" s="12"/>
      <c r="Q680" s="12"/>
    </row>
    <row r="681" spans="2:17" ht="15.75" customHeight="1" x14ac:dyDescent="0.25">
      <c r="B681" s="14"/>
      <c r="C681" s="14"/>
      <c r="L681" s="12"/>
      <c r="M681" s="12"/>
      <c r="N681" s="12"/>
      <c r="O681" s="12"/>
      <c r="Q681" s="12"/>
    </row>
    <row r="682" spans="2:17" ht="15.75" customHeight="1" x14ac:dyDescent="0.25">
      <c r="B682" s="14"/>
      <c r="C682" s="14"/>
      <c r="L682" s="12"/>
      <c r="M682" s="12"/>
      <c r="N682" s="12"/>
      <c r="O682" s="12"/>
      <c r="Q682" s="12"/>
    </row>
    <row r="683" spans="2:17" ht="15.75" customHeight="1" x14ac:dyDescent="0.25">
      <c r="B683" s="14"/>
      <c r="C683" s="14"/>
      <c r="L683" s="12"/>
      <c r="M683" s="12"/>
      <c r="N683" s="12"/>
      <c r="O683" s="12"/>
      <c r="Q683" s="12"/>
    </row>
    <row r="684" spans="2:17" ht="15.75" customHeight="1" x14ac:dyDescent="0.25">
      <c r="B684" s="14"/>
      <c r="C684" s="14"/>
      <c r="L684" s="12"/>
      <c r="M684" s="12"/>
      <c r="N684" s="12"/>
      <c r="O684" s="12"/>
      <c r="Q684" s="12"/>
    </row>
    <row r="685" spans="2:17" ht="15.75" customHeight="1" x14ac:dyDescent="0.25">
      <c r="B685" s="14"/>
      <c r="C685" s="14"/>
      <c r="L685" s="12"/>
      <c r="M685" s="12"/>
      <c r="N685" s="12"/>
      <c r="O685" s="12"/>
      <c r="Q685" s="12"/>
    </row>
    <row r="686" spans="2:17" ht="15.75" customHeight="1" x14ac:dyDescent="0.25">
      <c r="B686" s="14"/>
      <c r="C686" s="14"/>
      <c r="L686" s="12"/>
      <c r="M686" s="12"/>
      <c r="N686" s="12"/>
      <c r="O686" s="12"/>
      <c r="Q686" s="12"/>
    </row>
    <row r="687" spans="2:17" ht="15.75" customHeight="1" x14ac:dyDescent="0.25">
      <c r="B687" s="14"/>
      <c r="C687" s="14"/>
      <c r="L687" s="12"/>
      <c r="M687" s="12"/>
      <c r="N687" s="12"/>
      <c r="O687" s="12"/>
      <c r="Q687" s="12"/>
    </row>
    <row r="688" spans="2:17" ht="15.75" customHeight="1" x14ac:dyDescent="0.25">
      <c r="B688" s="14"/>
      <c r="C688" s="14"/>
      <c r="L688" s="12"/>
      <c r="M688" s="12"/>
      <c r="N688" s="12"/>
      <c r="O688" s="12"/>
      <c r="Q688" s="12"/>
    </row>
    <row r="689" spans="2:17" ht="15.75" customHeight="1" x14ac:dyDescent="0.25">
      <c r="B689" s="14"/>
      <c r="C689" s="14"/>
      <c r="L689" s="12"/>
      <c r="M689" s="12"/>
      <c r="N689" s="12"/>
      <c r="O689" s="12"/>
      <c r="Q689" s="12"/>
    </row>
    <row r="690" spans="2:17" ht="15.75" customHeight="1" x14ac:dyDescent="0.25">
      <c r="B690" s="14"/>
      <c r="C690" s="14"/>
      <c r="L690" s="12"/>
      <c r="M690" s="12"/>
      <c r="N690" s="12"/>
      <c r="O690" s="12"/>
      <c r="Q690" s="12"/>
    </row>
    <row r="691" spans="2:17" ht="15.75" customHeight="1" x14ac:dyDescent="0.25">
      <c r="B691" s="14"/>
      <c r="C691" s="14"/>
      <c r="L691" s="12"/>
      <c r="M691" s="12"/>
      <c r="N691" s="12"/>
      <c r="O691" s="12"/>
      <c r="Q691" s="12"/>
    </row>
    <row r="692" spans="2:17" ht="15.75" customHeight="1" x14ac:dyDescent="0.25">
      <c r="B692" s="14"/>
      <c r="C692" s="14"/>
      <c r="L692" s="12"/>
      <c r="M692" s="12"/>
      <c r="N692" s="12"/>
      <c r="O692" s="12"/>
      <c r="Q692" s="12"/>
    </row>
    <row r="693" spans="2:17" ht="15.75" customHeight="1" x14ac:dyDescent="0.25">
      <c r="B693" s="14"/>
      <c r="C693" s="14"/>
      <c r="L693" s="12"/>
      <c r="M693" s="12"/>
      <c r="N693" s="12"/>
      <c r="O693" s="12"/>
      <c r="Q693" s="12"/>
    </row>
    <row r="694" spans="2:17" ht="15.75" customHeight="1" x14ac:dyDescent="0.25">
      <c r="B694" s="14"/>
      <c r="C694" s="14"/>
      <c r="L694" s="12"/>
      <c r="M694" s="12"/>
      <c r="N694" s="12"/>
      <c r="O694" s="12"/>
      <c r="Q694" s="12"/>
    </row>
    <row r="695" spans="2:17" ht="15.75" customHeight="1" x14ac:dyDescent="0.25">
      <c r="B695" s="14"/>
      <c r="C695" s="14"/>
      <c r="L695" s="12"/>
      <c r="M695" s="12"/>
      <c r="N695" s="12"/>
      <c r="O695" s="12"/>
      <c r="Q695" s="12"/>
    </row>
    <row r="696" spans="2:17" ht="15.75" customHeight="1" x14ac:dyDescent="0.25">
      <c r="B696" s="14"/>
      <c r="C696" s="14"/>
      <c r="L696" s="12"/>
      <c r="M696" s="12"/>
      <c r="N696" s="12"/>
      <c r="O696" s="12"/>
      <c r="Q696" s="12"/>
    </row>
    <row r="697" spans="2:17" ht="15.75" customHeight="1" x14ac:dyDescent="0.25">
      <c r="B697" s="14"/>
      <c r="C697" s="14"/>
      <c r="L697" s="12"/>
      <c r="M697" s="12"/>
      <c r="N697" s="12"/>
      <c r="O697" s="12"/>
      <c r="Q697" s="12"/>
    </row>
    <row r="698" spans="2:17" ht="15.75" customHeight="1" x14ac:dyDescent="0.25">
      <c r="B698" s="14"/>
      <c r="C698" s="14"/>
      <c r="L698" s="12"/>
      <c r="M698" s="12"/>
      <c r="N698" s="12"/>
      <c r="O698" s="12"/>
      <c r="Q698" s="12"/>
    </row>
    <row r="699" spans="2:17" ht="15.75" customHeight="1" x14ac:dyDescent="0.25">
      <c r="B699" s="14"/>
      <c r="C699" s="14"/>
      <c r="L699" s="12"/>
      <c r="M699" s="12"/>
      <c r="N699" s="12"/>
      <c r="O699" s="12"/>
      <c r="Q699" s="12"/>
    </row>
    <row r="700" spans="2:17" ht="15.75" customHeight="1" x14ac:dyDescent="0.25">
      <c r="B700" s="14"/>
      <c r="C700" s="14"/>
      <c r="L700" s="12"/>
      <c r="M700" s="12"/>
      <c r="N700" s="12"/>
      <c r="O700" s="12"/>
      <c r="Q700" s="12"/>
    </row>
    <row r="701" spans="2:17" ht="15.75" customHeight="1" x14ac:dyDescent="0.25">
      <c r="B701" s="14"/>
      <c r="C701" s="14"/>
      <c r="L701" s="12"/>
      <c r="M701" s="12"/>
      <c r="N701" s="12"/>
      <c r="O701" s="12"/>
      <c r="Q701" s="12"/>
    </row>
    <row r="702" spans="2:17" ht="15.75" customHeight="1" x14ac:dyDescent="0.25">
      <c r="B702" s="14"/>
      <c r="C702" s="14"/>
      <c r="L702" s="12"/>
      <c r="M702" s="12"/>
      <c r="N702" s="12"/>
      <c r="O702" s="12"/>
      <c r="Q702" s="12"/>
    </row>
    <row r="703" spans="2:17" ht="15.75" customHeight="1" x14ac:dyDescent="0.25">
      <c r="B703" s="14"/>
      <c r="C703" s="14"/>
      <c r="L703" s="12"/>
      <c r="M703" s="12"/>
      <c r="N703" s="12"/>
      <c r="O703" s="12"/>
      <c r="Q703" s="12"/>
    </row>
    <row r="704" spans="2:17" ht="15.75" customHeight="1" x14ac:dyDescent="0.25">
      <c r="B704" s="14"/>
      <c r="C704" s="14"/>
      <c r="L704" s="12"/>
      <c r="M704" s="12"/>
      <c r="N704" s="12"/>
      <c r="O704" s="12"/>
      <c r="Q704" s="12"/>
    </row>
    <row r="705" spans="2:17" ht="15.75" customHeight="1" x14ac:dyDescent="0.25">
      <c r="B705" s="14"/>
      <c r="C705" s="14"/>
      <c r="L705" s="12"/>
      <c r="M705" s="12"/>
      <c r="N705" s="12"/>
      <c r="O705" s="12"/>
      <c r="Q705" s="12"/>
    </row>
    <row r="706" spans="2:17" ht="15.75" customHeight="1" x14ac:dyDescent="0.25">
      <c r="B706" s="14"/>
      <c r="C706" s="14"/>
      <c r="L706" s="12"/>
      <c r="M706" s="12"/>
      <c r="N706" s="12"/>
      <c r="O706" s="12"/>
      <c r="Q706" s="12"/>
    </row>
    <row r="707" spans="2:17" ht="15.75" customHeight="1" x14ac:dyDescent="0.25">
      <c r="B707" s="14"/>
      <c r="C707" s="14"/>
      <c r="L707" s="12"/>
      <c r="M707" s="12"/>
      <c r="N707" s="12"/>
      <c r="O707" s="12"/>
      <c r="Q707" s="12"/>
    </row>
    <row r="708" spans="2:17" ht="15.75" customHeight="1" x14ac:dyDescent="0.25">
      <c r="B708" s="14"/>
      <c r="C708" s="14"/>
      <c r="L708" s="12"/>
      <c r="M708" s="12"/>
      <c r="N708" s="12"/>
      <c r="O708" s="12"/>
      <c r="Q708" s="12"/>
    </row>
    <row r="709" spans="2:17" ht="15.75" customHeight="1" x14ac:dyDescent="0.25">
      <c r="B709" s="14"/>
      <c r="C709" s="14"/>
      <c r="L709" s="12"/>
      <c r="M709" s="12"/>
      <c r="N709" s="12"/>
      <c r="O709" s="12"/>
      <c r="Q709" s="12"/>
    </row>
    <row r="710" spans="2:17" ht="15.75" customHeight="1" x14ac:dyDescent="0.25">
      <c r="B710" s="14"/>
      <c r="C710" s="14"/>
      <c r="L710" s="12"/>
      <c r="M710" s="12"/>
      <c r="N710" s="12"/>
      <c r="O710" s="12"/>
      <c r="Q710" s="12"/>
    </row>
    <row r="711" spans="2:17" ht="15.75" customHeight="1" x14ac:dyDescent="0.25">
      <c r="B711" s="14"/>
      <c r="C711" s="14"/>
      <c r="L711" s="12"/>
      <c r="M711" s="12"/>
      <c r="N711" s="12"/>
      <c r="O711" s="12"/>
      <c r="Q711" s="12"/>
    </row>
    <row r="712" spans="2:17" ht="15.75" customHeight="1" x14ac:dyDescent="0.25">
      <c r="B712" s="14"/>
      <c r="C712" s="14"/>
      <c r="L712" s="12"/>
      <c r="M712" s="12"/>
      <c r="N712" s="12"/>
      <c r="O712" s="12"/>
      <c r="Q712" s="12"/>
    </row>
    <row r="713" spans="2:17" ht="15.75" customHeight="1" x14ac:dyDescent="0.25">
      <c r="B713" s="14"/>
      <c r="C713" s="14"/>
      <c r="L713" s="12"/>
      <c r="M713" s="12"/>
      <c r="N713" s="12"/>
      <c r="O713" s="12"/>
      <c r="Q713" s="12"/>
    </row>
    <row r="714" spans="2:17" ht="15.75" customHeight="1" x14ac:dyDescent="0.25">
      <c r="B714" s="14"/>
      <c r="C714" s="14"/>
      <c r="L714" s="12"/>
      <c r="M714" s="12"/>
      <c r="N714" s="12"/>
      <c r="O714" s="12"/>
      <c r="Q714" s="12"/>
    </row>
    <row r="715" spans="2:17" ht="15.75" customHeight="1" x14ac:dyDescent="0.25">
      <c r="B715" s="14"/>
      <c r="C715" s="14"/>
      <c r="L715" s="12"/>
      <c r="M715" s="12"/>
      <c r="N715" s="12"/>
      <c r="O715" s="12"/>
      <c r="Q715" s="12"/>
    </row>
    <row r="716" spans="2:17" ht="15.75" customHeight="1" x14ac:dyDescent="0.25">
      <c r="B716" s="14"/>
      <c r="C716" s="14"/>
      <c r="L716" s="12"/>
      <c r="M716" s="12"/>
      <c r="N716" s="12"/>
      <c r="O716" s="12"/>
      <c r="Q716" s="12"/>
    </row>
    <row r="717" spans="2:17" ht="15.75" customHeight="1" x14ac:dyDescent="0.25">
      <c r="B717" s="14"/>
      <c r="C717" s="14"/>
      <c r="L717" s="12"/>
      <c r="M717" s="12"/>
      <c r="N717" s="12"/>
      <c r="O717" s="12"/>
      <c r="Q717" s="12"/>
    </row>
    <row r="718" spans="2:17" ht="15.75" customHeight="1" x14ac:dyDescent="0.25">
      <c r="B718" s="14"/>
      <c r="C718" s="14"/>
      <c r="L718" s="12"/>
      <c r="M718" s="12"/>
      <c r="N718" s="12"/>
      <c r="O718" s="12"/>
      <c r="Q718" s="12"/>
    </row>
    <row r="719" spans="2:17" ht="15.75" customHeight="1" x14ac:dyDescent="0.25">
      <c r="B719" s="14"/>
      <c r="C719" s="14"/>
      <c r="L719" s="12"/>
      <c r="M719" s="12"/>
      <c r="N719" s="12"/>
      <c r="O719" s="12"/>
      <c r="Q719" s="12"/>
    </row>
    <row r="720" spans="2:17" ht="15.75" customHeight="1" x14ac:dyDescent="0.25">
      <c r="B720" s="14"/>
      <c r="C720" s="14"/>
      <c r="L720" s="12"/>
      <c r="M720" s="12"/>
      <c r="N720" s="12"/>
      <c r="O720" s="12"/>
      <c r="Q720" s="12"/>
    </row>
    <row r="721" spans="2:17" ht="15.75" customHeight="1" x14ac:dyDescent="0.25">
      <c r="B721" s="14"/>
      <c r="C721" s="14"/>
      <c r="L721" s="12"/>
      <c r="M721" s="12"/>
      <c r="N721" s="12"/>
      <c r="O721" s="12"/>
      <c r="Q721" s="12"/>
    </row>
    <row r="722" spans="2:17" ht="15.75" customHeight="1" x14ac:dyDescent="0.25">
      <c r="B722" s="14"/>
      <c r="C722" s="14"/>
      <c r="L722" s="12"/>
      <c r="M722" s="12"/>
      <c r="N722" s="12"/>
      <c r="O722" s="12"/>
      <c r="Q722" s="12"/>
    </row>
    <row r="723" spans="2:17" ht="15.75" customHeight="1" x14ac:dyDescent="0.25">
      <c r="B723" s="14"/>
      <c r="C723" s="14"/>
      <c r="L723" s="12"/>
      <c r="M723" s="12"/>
      <c r="N723" s="12"/>
      <c r="O723" s="12"/>
      <c r="Q723" s="12"/>
    </row>
    <row r="724" spans="2:17" ht="15.75" customHeight="1" x14ac:dyDescent="0.25">
      <c r="B724" s="14"/>
      <c r="C724" s="14"/>
      <c r="L724" s="12"/>
      <c r="M724" s="12"/>
      <c r="N724" s="12"/>
      <c r="O724" s="12"/>
      <c r="Q724" s="12"/>
    </row>
    <row r="725" spans="2:17" ht="15.75" customHeight="1" x14ac:dyDescent="0.25">
      <c r="B725" s="14"/>
      <c r="C725" s="14"/>
      <c r="L725" s="12"/>
      <c r="M725" s="12"/>
      <c r="N725" s="12"/>
      <c r="O725" s="12"/>
      <c r="Q725" s="12"/>
    </row>
    <row r="726" spans="2:17" ht="15.75" customHeight="1" x14ac:dyDescent="0.25">
      <c r="B726" s="14"/>
      <c r="C726" s="14"/>
      <c r="L726" s="12"/>
      <c r="M726" s="12"/>
      <c r="N726" s="12"/>
      <c r="O726" s="12"/>
      <c r="Q726" s="12"/>
    </row>
    <row r="727" spans="2:17" ht="15.75" customHeight="1" x14ac:dyDescent="0.25">
      <c r="B727" s="14"/>
      <c r="C727" s="14"/>
      <c r="L727" s="12"/>
      <c r="M727" s="12"/>
      <c r="N727" s="12"/>
      <c r="O727" s="12"/>
      <c r="Q727" s="12"/>
    </row>
    <row r="728" spans="2:17" ht="15.75" customHeight="1" x14ac:dyDescent="0.25">
      <c r="B728" s="14"/>
      <c r="C728" s="14"/>
      <c r="L728" s="12"/>
      <c r="M728" s="12"/>
      <c r="N728" s="12"/>
      <c r="O728" s="12"/>
      <c r="Q728" s="12"/>
    </row>
    <row r="729" spans="2:17" ht="15.75" customHeight="1" x14ac:dyDescent="0.25">
      <c r="B729" s="14"/>
      <c r="C729" s="14"/>
      <c r="L729" s="12"/>
      <c r="M729" s="12"/>
      <c r="N729" s="12"/>
      <c r="O729" s="12"/>
      <c r="Q729" s="12"/>
    </row>
    <row r="730" spans="2:17" ht="15.75" customHeight="1" x14ac:dyDescent="0.25">
      <c r="B730" s="14"/>
      <c r="C730" s="14"/>
      <c r="L730" s="12"/>
      <c r="M730" s="12"/>
      <c r="N730" s="12"/>
      <c r="O730" s="12"/>
      <c r="Q730" s="12"/>
    </row>
    <row r="731" spans="2:17" ht="15.75" customHeight="1" x14ac:dyDescent="0.25">
      <c r="B731" s="14"/>
      <c r="C731" s="14"/>
      <c r="L731" s="12"/>
      <c r="M731" s="12"/>
      <c r="N731" s="12"/>
      <c r="O731" s="12"/>
      <c r="Q731" s="12"/>
    </row>
    <row r="732" spans="2:17" ht="15.75" customHeight="1" x14ac:dyDescent="0.25">
      <c r="B732" s="14"/>
      <c r="C732" s="14"/>
      <c r="L732" s="12"/>
      <c r="M732" s="12"/>
      <c r="N732" s="12"/>
      <c r="O732" s="12"/>
      <c r="Q732" s="12"/>
    </row>
    <row r="733" spans="2:17" ht="15.75" customHeight="1" x14ac:dyDescent="0.25">
      <c r="B733" s="14"/>
      <c r="C733" s="14"/>
      <c r="L733" s="12"/>
      <c r="M733" s="12"/>
      <c r="N733" s="12"/>
      <c r="O733" s="12"/>
      <c r="Q733" s="12"/>
    </row>
    <row r="734" spans="2:17" ht="15.75" customHeight="1" x14ac:dyDescent="0.25">
      <c r="B734" s="14"/>
      <c r="C734" s="14"/>
      <c r="L734" s="12"/>
      <c r="M734" s="12"/>
      <c r="N734" s="12"/>
      <c r="O734" s="12"/>
      <c r="Q734" s="12"/>
    </row>
    <row r="735" spans="2:17" ht="15.75" customHeight="1" x14ac:dyDescent="0.25">
      <c r="B735" s="14"/>
      <c r="C735" s="14"/>
      <c r="L735" s="12"/>
      <c r="M735" s="12"/>
      <c r="N735" s="12"/>
      <c r="O735" s="12"/>
      <c r="Q735" s="12"/>
    </row>
    <row r="736" spans="2:17" ht="15.75" customHeight="1" x14ac:dyDescent="0.25">
      <c r="B736" s="14"/>
      <c r="C736" s="14"/>
      <c r="L736" s="12"/>
      <c r="M736" s="12"/>
      <c r="N736" s="12"/>
      <c r="O736" s="12"/>
      <c r="Q736" s="12"/>
    </row>
    <row r="737" spans="2:17" ht="15.75" customHeight="1" x14ac:dyDescent="0.25">
      <c r="B737" s="14"/>
      <c r="C737" s="14"/>
      <c r="L737" s="12"/>
      <c r="M737" s="12"/>
      <c r="N737" s="12"/>
      <c r="O737" s="12"/>
      <c r="Q737" s="12"/>
    </row>
    <row r="738" spans="2:17" ht="15.75" customHeight="1" x14ac:dyDescent="0.25">
      <c r="B738" s="14"/>
      <c r="C738" s="14"/>
      <c r="L738" s="12"/>
      <c r="M738" s="12"/>
      <c r="N738" s="12"/>
      <c r="O738" s="12"/>
      <c r="Q738" s="12"/>
    </row>
    <row r="739" spans="2:17" ht="15.75" customHeight="1" x14ac:dyDescent="0.25">
      <c r="B739" s="14"/>
      <c r="C739" s="14"/>
      <c r="L739" s="12"/>
      <c r="M739" s="12"/>
      <c r="N739" s="12"/>
      <c r="O739" s="12"/>
      <c r="Q739" s="12"/>
    </row>
    <row r="740" spans="2:17" ht="15.75" customHeight="1" x14ac:dyDescent="0.25">
      <c r="B740" s="14"/>
      <c r="C740" s="14"/>
      <c r="L740" s="12"/>
      <c r="M740" s="12"/>
      <c r="N740" s="12"/>
      <c r="O740" s="12"/>
      <c r="Q740" s="12"/>
    </row>
    <row r="741" spans="2:17" ht="15.75" customHeight="1" x14ac:dyDescent="0.25">
      <c r="B741" s="14"/>
      <c r="C741" s="14"/>
      <c r="L741" s="12"/>
      <c r="M741" s="12"/>
      <c r="N741" s="12"/>
      <c r="O741" s="12"/>
      <c r="Q741" s="12"/>
    </row>
    <row r="742" spans="2:17" ht="15.75" customHeight="1" x14ac:dyDescent="0.25">
      <c r="B742" s="14"/>
      <c r="C742" s="14"/>
      <c r="L742" s="12"/>
      <c r="M742" s="12"/>
      <c r="N742" s="12"/>
      <c r="O742" s="12"/>
      <c r="Q742" s="12"/>
    </row>
    <row r="743" spans="2:17" ht="15.75" customHeight="1" x14ac:dyDescent="0.25">
      <c r="B743" s="14"/>
      <c r="C743" s="14"/>
      <c r="L743" s="12"/>
      <c r="M743" s="12"/>
      <c r="N743" s="12"/>
      <c r="O743" s="12"/>
      <c r="Q743" s="12"/>
    </row>
    <row r="744" spans="2:17" ht="15.75" customHeight="1" x14ac:dyDescent="0.25">
      <c r="B744" s="14"/>
      <c r="C744" s="14"/>
      <c r="L744" s="12"/>
      <c r="M744" s="12"/>
      <c r="N744" s="12"/>
      <c r="O744" s="12"/>
      <c r="Q744" s="12"/>
    </row>
    <row r="745" spans="2:17" ht="15.75" customHeight="1" x14ac:dyDescent="0.25">
      <c r="B745" s="14"/>
      <c r="C745" s="14"/>
      <c r="L745" s="12"/>
      <c r="M745" s="12"/>
      <c r="N745" s="12"/>
      <c r="O745" s="12"/>
      <c r="Q745" s="12"/>
    </row>
    <row r="746" spans="2:17" ht="15.75" customHeight="1" x14ac:dyDescent="0.25">
      <c r="B746" s="14"/>
      <c r="C746" s="14"/>
      <c r="L746" s="12"/>
      <c r="M746" s="12"/>
      <c r="N746" s="12"/>
      <c r="O746" s="12"/>
      <c r="Q746" s="12"/>
    </row>
    <row r="747" spans="2:17" ht="15.75" customHeight="1" x14ac:dyDescent="0.25">
      <c r="B747" s="14"/>
      <c r="C747" s="14"/>
      <c r="L747" s="12"/>
      <c r="M747" s="12"/>
      <c r="N747" s="12"/>
      <c r="O747" s="12"/>
      <c r="Q747" s="12"/>
    </row>
    <row r="748" spans="2:17" ht="15.75" customHeight="1" x14ac:dyDescent="0.25">
      <c r="B748" s="14"/>
      <c r="C748" s="14"/>
      <c r="L748" s="12"/>
      <c r="M748" s="12"/>
      <c r="N748" s="12"/>
      <c r="O748" s="12"/>
      <c r="Q748" s="12"/>
    </row>
    <row r="749" spans="2:17" ht="15.75" customHeight="1" x14ac:dyDescent="0.25">
      <c r="B749" s="14"/>
      <c r="C749" s="14"/>
      <c r="L749" s="12"/>
      <c r="M749" s="12"/>
      <c r="N749" s="12"/>
      <c r="O749" s="12"/>
      <c r="Q749" s="12"/>
    </row>
    <row r="750" spans="2:17" ht="15.75" customHeight="1" x14ac:dyDescent="0.25">
      <c r="B750" s="14"/>
      <c r="C750" s="14"/>
      <c r="L750" s="12"/>
      <c r="M750" s="12"/>
      <c r="N750" s="12"/>
      <c r="O750" s="12"/>
      <c r="Q750" s="12"/>
    </row>
    <row r="751" spans="2:17" ht="15.75" customHeight="1" x14ac:dyDescent="0.25">
      <c r="B751" s="14"/>
      <c r="C751" s="14"/>
      <c r="L751" s="12"/>
      <c r="M751" s="12"/>
      <c r="N751" s="12"/>
      <c r="O751" s="12"/>
      <c r="Q751" s="12"/>
    </row>
    <row r="752" spans="2:17" ht="15.75" customHeight="1" x14ac:dyDescent="0.25">
      <c r="B752" s="14"/>
      <c r="C752" s="14"/>
      <c r="L752" s="12"/>
      <c r="M752" s="12"/>
      <c r="N752" s="12"/>
      <c r="O752" s="12"/>
      <c r="Q752" s="12"/>
    </row>
    <row r="753" spans="2:17" ht="15.75" customHeight="1" x14ac:dyDescent="0.25">
      <c r="B753" s="14"/>
      <c r="C753" s="14"/>
      <c r="L753" s="12"/>
      <c r="M753" s="12"/>
      <c r="N753" s="12"/>
      <c r="O753" s="12"/>
      <c r="Q753" s="12"/>
    </row>
    <row r="754" spans="2:17" ht="15.75" customHeight="1" x14ac:dyDescent="0.25">
      <c r="B754" s="14"/>
      <c r="C754" s="14"/>
      <c r="L754" s="12"/>
      <c r="M754" s="12"/>
      <c r="N754" s="12"/>
      <c r="O754" s="12"/>
      <c r="Q754" s="12"/>
    </row>
    <row r="755" spans="2:17" ht="15.75" customHeight="1" x14ac:dyDescent="0.25">
      <c r="B755" s="14"/>
      <c r="C755" s="14"/>
      <c r="L755" s="12"/>
      <c r="M755" s="12"/>
      <c r="N755" s="12"/>
      <c r="O755" s="12"/>
      <c r="Q755" s="12"/>
    </row>
    <row r="756" spans="2:17" ht="15.75" customHeight="1" x14ac:dyDescent="0.25">
      <c r="B756" s="14"/>
      <c r="C756" s="14"/>
      <c r="L756" s="12"/>
      <c r="M756" s="12"/>
      <c r="N756" s="12"/>
      <c r="O756" s="12"/>
      <c r="Q756" s="12"/>
    </row>
    <row r="757" spans="2:17" ht="15.75" customHeight="1" x14ac:dyDescent="0.25">
      <c r="B757" s="14"/>
      <c r="C757" s="14"/>
      <c r="L757" s="12"/>
      <c r="M757" s="12"/>
      <c r="N757" s="12"/>
      <c r="O757" s="12"/>
      <c r="Q757" s="12"/>
    </row>
    <row r="758" spans="2:17" ht="15.75" customHeight="1" x14ac:dyDescent="0.25">
      <c r="B758" s="14"/>
      <c r="C758" s="14"/>
      <c r="L758" s="12"/>
      <c r="M758" s="12"/>
      <c r="N758" s="12"/>
      <c r="O758" s="12"/>
      <c r="Q758" s="12"/>
    </row>
    <row r="759" spans="2:17" ht="15.75" customHeight="1" x14ac:dyDescent="0.25">
      <c r="B759" s="14"/>
      <c r="C759" s="14"/>
      <c r="L759" s="12"/>
      <c r="M759" s="12"/>
      <c r="N759" s="12"/>
      <c r="O759" s="12"/>
      <c r="Q759" s="12"/>
    </row>
    <row r="760" spans="2:17" ht="15.75" customHeight="1" x14ac:dyDescent="0.25">
      <c r="B760" s="14"/>
      <c r="C760" s="14"/>
      <c r="L760" s="12"/>
      <c r="M760" s="12"/>
      <c r="N760" s="12"/>
      <c r="O760" s="12"/>
      <c r="Q760" s="12"/>
    </row>
    <row r="761" spans="2:17" ht="15.75" customHeight="1" x14ac:dyDescent="0.25">
      <c r="B761" s="14"/>
      <c r="C761" s="14"/>
      <c r="L761" s="12"/>
      <c r="M761" s="12"/>
      <c r="N761" s="12"/>
      <c r="O761" s="12"/>
      <c r="Q761" s="12"/>
    </row>
    <row r="762" spans="2:17" ht="15.75" customHeight="1" x14ac:dyDescent="0.25">
      <c r="B762" s="14"/>
      <c r="C762" s="14"/>
      <c r="L762" s="12"/>
      <c r="M762" s="12"/>
      <c r="N762" s="12"/>
      <c r="O762" s="12"/>
      <c r="Q762" s="12"/>
    </row>
    <row r="763" spans="2:17" ht="15.75" customHeight="1" x14ac:dyDescent="0.25">
      <c r="B763" s="14"/>
      <c r="C763" s="14"/>
      <c r="L763" s="12"/>
      <c r="M763" s="12"/>
      <c r="N763" s="12"/>
      <c r="O763" s="12"/>
      <c r="Q763" s="12"/>
    </row>
    <row r="764" spans="2:17" ht="15.75" customHeight="1" x14ac:dyDescent="0.25">
      <c r="B764" s="14"/>
      <c r="C764" s="14"/>
      <c r="L764" s="12"/>
      <c r="M764" s="12"/>
      <c r="N764" s="12"/>
      <c r="O764" s="12"/>
      <c r="Q764" s="12"/>
    </row>
    <row r="765" spans="2:17" ht="15.75" customHeight="1" x14ac:dyDescent="0.25">
      <c r="B765" s="14"/>
      <c r="C765" s="14"/>
      <c r="L765" s="12"/>
      <c r="M765" s="12"/>
      <c r="N765" s="12"/>
      <c r="O765" s="12"/>
      <c r="Q765" s="12"/>
    </row>
    <row r="766" spans="2:17" ht="15.75" customHeight="1" x14ac:dyDescent="0.25">
      <c r="B766" s="14"/>
      <c r="C766" s="14"/>
      <c r="L766" s="12"/>
      <c r="M766" s="12"/>
      <c r="N766" s="12"/>
      <c r="O766" s="12"/>
      <c r="Q766" s="12"/>
    </row>
    <row r="767" spans="2:17" ht="15.75" customHeight="1" x14ac:dyDescent="0.25">
      <c r="B767" s="14"/>
      <c r="C767" s="14"/>
      <c r="L767" s="12"/>
      <c r="M767" s="12"/>
      <c r="N767" s="12"/>
      <c r="O767" s="12"/>
      <c r="Q767" s="12"/>
    </row>
    <row r="768" spans="2:17" ht="15.75" customHeight="1" x14ac:dyDescent="0.25">
      <c r="B768" s="14"/>
      <c r="C768" s="14"/>
      <c r="L768" s="12"/>
      <c r="M768" s="12"/>
      <c r="N768" s="12"/>
      <c r="O768" s="12"/>
      <c r="Q768" s="12"/>
    </row>
    <row r="769" spans="2:17" ht="15.75" customHeight="1" x14ac:dyDescent="0.25">
      <c r="B769" s="14"/>
      <c r="C769" s="14"/>
      <c r="L769" s="12"/>
      <c r="M769" s="12"/>
      <c r="N769" s="12"/>
      <c r="O769" s="12"/>
      <c r="Q769" s="12"/>
    </row>
    <row r="770" spans="2:17" ht="15.75" customHeight="1" x14ac:dyDescent="0.25">
      <c r="B770" s="14"/>
      <c r="C770" s="14"/>
      <c r="L770" s="12"/>
      <c r="M770" s="12"/>
      <c r="N770" s="12"/>
      <c r="O770" s="12"/>
      <c r="Q770" s="12"/>
    </row>
    <row r="771" spans="2:17" ht="15.75" customHeight="1" x14ac:dyDescent="0.25">
      <c r="B771" s="14"/>
      <c r="C771" s="14"/>
      <c r="L771" s="12"/>
      <c r="M771" s="12"/>
      <c r="N771" s="12"/>
      <c r="O771" s="12"/>
      <c r="Q771" s="12"/>
    </row>
    <row r="772" spans="2:17" ht="15.75" customHeight="1" x14ac:dyDescent="0.25">
      <c r="B772" s="14"/>
      <c r="C772" s="14"/>
      <c r="L772" s="12"/>
      <c r="M772" s="12"/>
      <c r="N772" s="12"/>
      <c r="O772" s="12"/>
      <c r="Q772" s="12"/>
    </row>
    <row r="773" spans="2:17" ht="15.75" customHeight="1" x14ac:dyDescent="0.25">
      <c r="B773" s="14"/>
      <c r="C773" s="14"/>
      <c r="L773" s="12"/>
      <c r="M773" s="12"/>
      <c r="N773" s="12"/>
      <c r="O773" s="12"/>
      <c r="Q773" s="12"/>
    </row>
    <row r="774" spans="2:17" ht="15.75" customHeight="1" x14ac:dyDescent="0.25">
      <c r="B774" s="14"/>
      <c r="C774" s="14"/>
      <c r="L774" s="12"/>
      <c r="M774" s="12"/>
      <c r="N774" s="12"/>
      <c r="O774" s="12"/>
      <c r="Q774" s="12"/>
    </row>
    <row r="775" spans="2:17" ht="15.75" customHeight="1" x14ac:dyDescent="0.25">
      <c r="B775" s="14"/>
      <c r="C775" s="14"/>
      <c r="L775" s="12"/>
      <c r="M775" s="12"/>
      <c r="N775" s="12"/>
      <c r="O775" s="12"/>
      <c r="Q775" s="12"/>
    </row>
    <row r="776" spans="2:17" ht="15.75" customHeight="1" x14ac:dyDescent="0.25">
      <c r="B776" s="14"/>
      <c r="C776" s="14"/>
      <c r="L776" s="12"/>
      <c r="M776" s="12"/>
      <c r="N776" s="12"/>
      <c r="O776" s="12"/>
      <c r="Q776" s="12"/>
    </row>
    <row r="777" spans="2:17" ht="15.75" customHeight="1" x14ac:dyDescent="0.25">
      <c r="B777" s="14"/>
      <c r="C777" s="14"/>
      <c r="L777" s="12"/>
      <c r="M777" s="12"/>
      <c r="N777" s="12"/>
      <c r="O777" s="12"/>
      <c r="Q777" s="12"/>
    </row>
    <row r="778" spans="2:17" ht="15.75" customHeight="1" x14ac:dyDescent="0.25">
      <c r="B778" s="14"/>
      <c r="C778" s="14"/>
      <c r="L778" s="12"/>
      <c r="M778" s="12"/>
      <c r="N778" s="12"/>
      <c r="O778" s="12"/>
      <c r="Q778" s="12"/>
    </row>
    <row r="779" spans="2:17" ht="15.75" customHeight="1" x14ac:dyDescent="0.25">
      <c r="B779" s="14"/>
      <c r="C779" s="14"/>
      <c r="L779" s="12"/>
      <c r="M779" s="12"/>
      <c r="N779" s="12"/>
      <c r="O779" s="12"/>
      <c r="Q779" s="12"/>
    </row>
    <row r="780" spans="2:17" ht="15.75" customHeight="1" x14ac:dyDescent="0.25">
      <c r="B780" s="14"/>
      <c r="C780" s="14"/>
      <c r="L780" s="12"/>
      <c r="M780" s="12"/>
      <c r="N780" s="12"/>
      <c r="O780" s="12"/>
      <c r="Q780" s="12"/>
    </row>
    <row r="781" spans="2:17" ht="15.75" customHeight="1" x14ac:dyDescent="0.25">
      <c r="B781" s="14"/>
      <c r="C781" s="14"/>
      <c r="L781" s="12"/>
      <c r="M781" s="12"/>
      <c r="N781" s="12"/>
      <c r="O781" s="12"/>
      <c r="Q781" s="12"/>
    </row>
    <row r="782" spans="2:17" ht="15.75" customHeight="1" x14ac:dyDescent="0.25">
      <c r="B782" s="14"/>
      <c r="C782" s="14"/>
      <c r="L782" s="12"/>
      <c r="M782" s="12"/>
      <c r="N782" s="12"/>
      <c r="O782" s="12"/>
      <c r="Q782" s="12"/>
    </row>
    <row r="783" spans="2:17" ht="15.75" customHeight="1" x14ac:dyDescent="0.25">
      <c r="B783" s="14"/>
      <c r="C783" s="14"/>
      <c r="L783" s="12"/>
      <c r="M783" s="12"/>
      <c r="N783" s="12"/>
      <c r="O783" s="12"/>
      <c r="Q783" s="12"/>
    </row>
    <row r="784" spans="2:17" ht="15.75" customHeight="1" x14ac:dyDescent="0.25">
      <c r="B784" s="14"/>
      <c r="C784" s="14"/>
      <c r="L784" s="12"/>
      <c r="M784" s="12"/>
      <c r="N784" s="12"/>
      <c r="O784" s="12"/>
      <c r="Q784" s="12"/>
    </row>
    <row r="785" spans="2:17" ht="15.75" customHeight="1" x14ac:dyDescent="0.25">
      <c r="B785" s="14"/>
      <c r="C785" s="14"/>
      <c r="L785" s="12"/>
      <c r="M785" s="12"/>
      <c r="N785" s="12"/>
      <c r="O785" s="12"/>
      <c r="Q785" s="12"/>
    </row>
    <row r="786" spans="2:17" ht="15.75" customHeight="1" x14ac:dyDescent="0.25">
      <c r="B786" s="14"/>
      <c r="C786" s="14"/>
      <c r="L786" s="12"/>
      <c r="M786" s="12"/>
      <c r="N786" s="12"/>
      <c r="O786" s="12"/>
      <c r="Q786" s="12"/>
    </row>
    <row r="787" spans="2:17" ht="15.75" customHeight="1" x14ac:dyDescent="0.25">
      <c r="B787" s="14"/>
      <c r="C787" s="14"/>
      <c r="L787" s="12"/>
      <c r="M787" s="12"/>
      <c r="N787" s="12"/>
      <c r="O787" s="12"/>
      <c r="Q787" s="12"/>
    </row>
    <row r="788" spans="2:17" ht="15.75" customHeight="1" x14ac:dyDescent="0.25">
      <c r="B788" s="14"/>
      <c r="C788" s="14"/>
      <c r="L788" s="12"/>
      <c r="M788" s="12"/>
      <c r="N788" s="12"/>
      <c r="O788" s="12"/>
      <c r="Q788" s="12"/>
    </row>
    <row r="789" spans="2:17" ht="15.75" customHeight="1" x14ac:dyDescent="0.25">
      <c r="B789" s="14"/>
      <c r="C789" s="14"/>
      <c r="L789" s="12"/>
      <c r="M789" s="12"/>
      <c r="N789" s="12"/>
      <c r="O789" s="12"/>
      <c r="Q789" s="12"/>
    </row>
    <row r="790" spans="2:17" ht="15.75" customHeight="1" x14ac:dyDescent="0.25">
      <c r="B790" s="14"/>
      <c r="C790" s="14"/>
      <c r="L790" s="12"/>
      <c r="M790" s="12"/>
      <c r="N790" s="12"/>
      <c r="O790" s="12"/>
      <c r="Q790" s="12"/>
    </row>
    <row r="791" spans="2:17" ht="15.75" customHeight="1" x14ac:dyDescent="0.25">
      <c r="B791" s="14"/>
      <c r="C791" s="14"/>
      <c r="L791" s="12"/>
      <c r="M791" s="12"/>
      <c r="N791" s="12"/>
      <c r="O791" s="12"/>
      <c r="Q791" s="12"/>
    </row>
    <row r="792" spans="2:17" ht="15.75" customHeight="1" x14ac:dyDescent="0.25">
      <c r="B792" s="14"/>
      <c r="C792" s="14"/>
      <c r="L792" s="12"/>
      <c r="M792" s="12"/>
      <c r="N792" s="12"/>
      <c r="O792" s="12"/>
      <c r="Q792" s="12"/>
    </row>
    <row r="793" spans="2:17" ht="15.75" customHeight="1" x14ac:dyDescent="0.25">
      <c r="B793" s="14"/>
      <c r="C793" s="14"/>
      <c r="L793" s="12"/>
      <c r="M793" s="12"/>
      <c r="N793" s="12"/>
      <c r="O793" s="12"/>
      <c r="Q793" s="12"/>
    </row>
    <row r="794" spans="2:17" ht="15.75" customHeight="1" x14ac:dyDescent="0.25">
      <c r="B794" s="14"/>
      <c r="C794" s="14"/>
      <c r="L794" s="12"/>
      <c r="M794" s="12"/>
      <c r="N794" s="12"/>
      <c r="O794" s="12"/>
      <c r="Q794" s="12"/>
    </row>
    <row r="795" spans="2:17" ht="15.75" customHeight="1" x14ac:dyDescent="0.25">
      <c r="B795" s="14"/>
      <c r="C795" s="14"/>
      <c r="L795" s="12"/>
      <c r="M795" s="12"/>
      <c r="N795" s="12"/>
      <c r="O795" s="12"/>
      <c r="Q795" s="12"/>
    </row>
    <row r="796" spans="2:17" ht="15.75" customHeight="1" x14ac:dyDescent="0.25">
      <c r="B796" s="14"/>
      <c r="C796" s="14"/>
      <c r="L796" s="12"/>
      <c r="M796" s="12"/>
      <c r="N796" s="12"/>
      <c r="O796" s="12"/>
      <c r="Q796" s="12"/>
    </row>
    <row r="797" spans="2:17" ht="15.75" customHeight="1" x14ac:dyDescent="0.25">
      <c r="B797" s="14"/>
      <c r="C797" s="14"/>
      <c r="L797" s="12"/>
      <c r="M797" s="12"/>
      <c r="N797" s="12"/>
      <c r="O797" s="12"/>
      <c r="Q797" s="12"/>
    </row>
    <row r="798" spans="2:17" ht="15.75" customHeight="1" x14ac:dyDescent="0.25">
      <c r="B798" s="14"/>
      <c r="C798" s="14"/>
      <c r="L798" s="12"/>
      <c r="M798" s="12"/>
      <c r="N798" s="12"/>
      <c r="O798" s="12"/>
      <c r="Q798" s="12"/>
    </row>
    <row r="799" spans="2:17" ht="15.75" customHeight="1" x14ac:dyDescent="0.25">
      <c r="B799" s="14"/>
      <c r="C799" s="14"/>
      <c r="L799" s="12"/>
      <c r="M799" s="12"/>
      <c r="N799" s="12"/>
      <c r="O799" s="12"/>
      <c r="Q799" s="12"/>
    </row>
    <row r="800" spans="2:17" ht="15.75" customHeight="1" x14ac:dyDescent="0.25">
      <c r="B800" s="14"/>
      <c r="C800" s="14"/>
      <c r="L800" s="12"/>
      <c r="M800" s="12"/>
      <c r="N800" s="12"/>
      <c r="O800" s="12"/>
      <c r="Q800" s="12"/>
    </row>
    <row r="801" spans="2:17" ht="15.75" customHeight="1" x14ac:dyDescent="0.25">
      <c r="B801" s="14"/>
      <c r="C801" s="14"/>
      <c r="L801" s="12"/>
      <c r="M801" s="12"/>
      <c r="N801" s="12"/>
      <c r="O801" s="12"/>
      <c r="Q801" s="12"/>
    </row>
    <row r="802" spans="2:17" ht="15.75" customHeight="1" x14ac:dyDescent="0.25">
      <c r="B802" s="14"/>
      <c r="C802" s="14"/>
      <c r="L802" s="12"/>
      <c r="M802" s="12"/>
      <c r="N802" s="12"/>
      <c r="O802" s="12"/>
      <c r="Q802" s="12"/>
    </row>
    <row r="803" spans="2:17" ht="15.75" customHeight="1" x14ac:dyDescent="0.25">
      <c r="B803" s="14"/>
      <c r="C803" s="14"/>
      <c r="L803" s="12"/>
      <c r="M803" s="12"/>
      <c r="N803" s="12"/>
      <c r="O803" s="12"/>
      <c r="Q803" s="12"/>
    </row>
    <row r="804" spans="2:17" ht="15.75" customHeight="1" x14ac:dyDescent="0.25">
      <c r="B804" s="14"/>
      <c r="C804" s="14"/>
      <c r="L804" s="12"/>
      <c r="M804" s="12"/>
      <c r="N804" s="12"/>
      <c r="O804" s="12"/>
      <c r="Q804" s="12"/>
    </row>
    <row r="805" spans="2:17" ht="15.75" customHeight="1" x14ac:dyDescent="0.25">
      <c r="B805" s="14"/>
      <c r="C805" s="14"/>
      <c r="L805" s="12"/>
      <c r="M805" s="12"/>
      <c r="N805" s="12"/>
      <c r="O805" s="12"/>
      <c r="Q805" s="12"/>
    </row>
    <row r="806" spans="2:17" ht="15.75" customHeight="1" x14ac:dyDescent="0.25">
      <c r="B806" s="14"/>
      <c r="C806" s="14"/>
      <c r="L806" s="12"/>
      <c r="M806" s="12"/>
      <c r="N806" s="12"/>
      <c r="O806" s="12"/>
      <c r="Q806" s="12"/>
    </row>
    <row r="807" spans="2:17" ht="15.75" customHeight="1" x14ac:dyDescent="0.25">
      <c r="B807" s="14"/>
      <c r="C807" s="14"/>
      <c r="L807" s="12"/>
      <c r="M807" s="12"/>
      <c r="N807" s="12"/>
      <c r="O807" s="12"/>
      <c r="Q807" s="12"/>
    </row>
    <row r="808" spans="2:17" ht="15.75" customHeight="1" x14ac:dyDescent="0.25">
      <c r="B808" s="14"/>
      <c r="C808" s="14"/>
      <c r="L808" s="12"/>
      <c r="M808" s="12"/>
      <c r="N808" s="12"/>
      <c r="O808" s="12"/>
      <c r="Q808" s="12"/>
    </row>
    <row r="809" spans="2:17" ht="15.75" customHeight="1" x14ac:dyDescent="0.25">
      <c r="B809" s="14"/>
      <c r="C809" s="14"/>
      <c r="L809" s="12"/>
      <c r="M809" s="12"/>
      <c r="N809" s="12"/>
      <c r="O809" s="12"/>
      <c r="Q809" s="12"/>
    </row>
    <row r="810" spans="2:17" ht="15.75" customHeight="1" x14ac:dyDescent="0.25">
      <c r="B810" s="14"/>
      <c r="C810" s="14"/>
      <c r="L810" s="12"/>
      <c r="M810" s="12"/>
      <c r="N810" s="12"/>
      <c r="O810" s="12"/>
      <c r="Q810" s="12"/>
    </row>
    <row r="811" spans="2:17" ht="15.75" customHeight="1" x14ac:dyDescent="0.25">
      <c r="B811" s="14"/>
      <c r="C811" s="14"/>
      <c r="L811" s="12"/>
      <c r="M811" s="12"/>
      <c r="N811" s="12"/>
      <c r="O811" s="12"/>
      <c r="Q811" s="12"/>
    </row>
    <row r="812" spans="2:17" ht="15.75" customHeight="1" x14ac:dyDescent="0.25">
      <c r="B812" s="14"/>
      <c r="C812" s="14"/>
      <c r="L812" s="12"/>
      <c r="M812" s="12"/>
      <c r="N812" s="12"/>
      <c r="O812" s="12"/>
      <c r="Q812" s="12"/>
    </row>
    <row r="813" spans="2:17" ht="15.75" customHeight="1" x14ac:dyDescent="0.25">
      <c r="B813" s="14"/>
      <c r="C813" s="14"/>
      <c r="L813" s="12"/>
      <c r="M813" s="12"/>
      <c r="N813" s="12"/>
      <c r="O813" s="12"/>
      <c r="Q813" s="12"/>
    </row>
    <row r="814" spans="2:17" ht="15.75" customHeight="1" x14ac:dyDescent="0.25">
      <c r="B814" s="14"/>
      <c r="C814" s="14"/>
      <c r="L814" s="12"/>
      <c r="M814" s="12"/>
      <c r="N814" s="12"/>
      <c r="O814" s="12"/>
      <c r="Q814" s="12"/>
    </row>
    <row r="815" spans="2:17" ht="15.75" customHeight="1" x14ac:dyDescent="0.25">
      <c r="B815" s="14"/>
      <c r="C815" s="14"/>
      <c r="L815" s="12"/>
      <c r="M815" s="12"/>
      <c r="N815" s="12"/>
      <c r="O815" s="12"/>
      <c r="Q815" s="12"/>
    </row>
    <row r="816" spans="2:17" ht="15.75" customHeight="1" x14ac:dyDescent="0.25">
      <c r="B816" s="14"/>
      <c r="C816" s="14"/>
      <c r="L816" s="12"/>
      <c r="M816" s="12"/>
      <c r="N816" s="12"/>
      <c r="O816" s="12"/>
      <c r="Q816" s="12"/>
    </row>
    <row r="817" spans="2:17" ht="15.75" customHeight="1" x14ac:dyDescent="0.25">
      <c r="B817" s="14"/>
      <c r="C817" s="14"/>
      <c r="L817" s="12"/>
      <c r="M817" s="12"/>
      <c r="N817" s="12"/>
      <c r="O817" s="12"/>
      <c r="Q817" s="12"/>
    </row>
    <row r="818" spans="2:17" ht="15.75" customHeight="1" x14ac:dyDescent="0.25">
      <c r="B818" s="14"/>
      <c r="C818" s="14"/>
      <c r="L818" s="12"/>
      <c r="M818" s="12"/>
      <c r="N818" s="12"/>
      <c r="O818" s="12"/>
      <c r="Q818" s="12"/>
    </row>
    <row r="819" spans="2:17" ht="15.75" customHeight="1" x14ac:dyDescent="0.25">
      <c r="B819" s="14"/>
      <c r="C819" s="14"/>
      <c r="L819" s="12"/>
      <c r="M819" s="12"/>
      <c r="N819" s="12"/>
      <c r="O819" s="12"/>
      <c r="Q819" s="12"/>
    </row>
    <row r="820" spans="2:17" ht="15.75" customHeight="1" x14ac:dyDescent="0.25">
      <c r="B820" s="14"/>
      <c r="C820" s="14"/>
      <c r="L820" s="12"/>
      <c r="M820" s="12"/>
      <c r="N820" s="12"/>
      <c r="O820" s="12"/>
      <c r="Q820" s="12"/>
    </row>
    <row r="821" spans="2:17" ht="15.75" customHeight="1" x14ac:dyDescent="0.25">
      <c r="B821" s="14"/>
      <c r="C821" s="14"/>
      <c r="L821" s="12"/>
      <c r="M821" s="12"/>
      <c r="N821" s="12"/>
      <c r="O821" s="12"/>
      <c r="Q821" s="12"/>
    </row>
    <row r="822" spans="2:17" ht="15.75" customHeight="1" x14ac:dyDescent="0.25">
      <c r="B822" s="14"/>
      <c r="C822" s="14"/>
      <c r="L822" s="12"/>
      <c r="M822" s="12"/>
      <c r="N822" s="12"/>
      <c r="O822" s="12"/>
      <c r="Q822" s="12"/>
    </row>
    <row r="823" spans="2:17" ht="15.75" customHeight="1" x14ac:dyDescent="0.25">
      <c r="B823" s="14"/>
      <c r="C823" s="14"/>
      <c r="L823" s="12"/>
      <c r="M823" s="12"/>
      <c r="N823" s="12"/>
      <c r="O823" s="12"/>
      <c r="Q823" s="12"/>
    </row>
    <row r="824" spans="2:17" ht="15.75" customHeight="1" x14ac:dyDescent="0.25">
      <c r="B824" s="14"/>
      <c r="C824" s="14"/>
      <c r="L824" s="12"/>
      <c r="M824" s="12"/>
      <c r="N824" s="12"/>
      <c r="O824" s="12"/>
      <c r="Q824" s="12"/>
    </row>
    <row r="825" spans="2:17" ht="15.75" customHeight="1" x14ac:dyDescent="0.25">
      <c r="B825" s="14"/>
      <c r="C825" s="14"/>
      <c r="L825" s="12"/>
      <c r="M825" s="12"/>
      <c r="N825" s="12"/>
      <c r="O825" s="12"/>
      <c r="Q825" s="12"/>
    </row>
    <row r="826" spans="2:17" ht="15.75" customHeight="1" x14ac:dyDescent="0.25">
      <c r="B826" s="14"/>
      <c r="C826" s="14"/>
      <c r="L826" s="12"/>
      <c r="M826" s="12"/>
      <c r="N826" s="12"/>
      <c r="O826" s="12"/>
      <c r="Q826" s="12"/>
    </row>
    <row r="827" spans="2:17" ht="15.75" customHeight="1" x14ac:dyDescent="0.25">
      <c r="B827" s="14"/>
      <c r="C827" s="14"/>
      <c r="L827" s="12"/>
      <c r="M827" s="12"/>
      <c r="N827" s="12"/>
      <c r="O827" s="12"/>
      <c r="Q827" s="12"/>
    </row>
    <row r="828" spans="2:17" ht="15.75" customHeight="1" x14ac:dyDescent="0.25">
      <c r="B828" s="14"/>
      <c r="C828" s="14"/>
      <c r="L828" s="12"/>
      <c r="M828" s="12"/>
      <c r="N828" s="12"/>
      <c r="O828" s="12"/>
      <c r="Q828" s="12"/>
    </row>
    <row r="829" spans="2:17" ht="15.75" customHeight="1" x14ac:dyDescent="0.25">
      <c r="B829" s="14"/>
      <c r="C829" s="14"/>
      <c r="L829" s="12"/>
      <c r="M829" s="12"/>
      <c r="N829" s="12"/>
      <c r="O829" s="12"/>
      <c r="Q829" s="12"/>
    </row>
    <row r="830" spans="2:17" ht="15.75" customHeight="1" x14ac:dyDescent="0.25">
      <c r="B830" s="14"/>
      <c r="C830" s="14"/>
      <c r="L830" s="12"/>
      <c r="M830" s="12"/>
      <c r="N830" s="12"/>
      <c r="O830" s="12"/>
      <c r="Q830" s="12"/>
    </row>
    <row r="831" spans="2:17" ht="15.75" customHeight="1" x14ac:dyDescent="0.25">
      <c r="B831" s="14"/>
      <c r="C831" s="14"/>
      <c r="L831" s="12"/>
      <c r="M831" s="12"/>
      <c r="N831" s="12"/>
      <c r="O831" s="12"/>
      <c r="Q831" s="12"/>
    </row>
    <row r="832" spans="2:17" ht="15.75" customHeight="1" x14ac:dyDescent="0.25">
      <c r="B832" s="14"/>
      <c r="C832" s="14"/>
      <c r="L832" s="12"/>
      <c r="M832" s="12"/>
      <c r="N832" s="12"/>
      <c r="O832" s="12"/>
      <c r="Q832" s="12"/>
    </row>
    <row r="833" spans="2:17" ht="15.75" customHeight="1" x14ac:dyDescent="0.25">
      <c r="B833" s="14"/>
      <c r="C833" s="14"/>
      <c r="L833" s="12"/>
      <c r="M833" s="12"/>
      <c r="N833" s="12"/>
      <c r="O833" s="12"/>
      <c r="Q833" s="12"/>
    </row>
    <row r="834" spans="2:17" ht="15.75" customHeight="1" x14ac:dyDescent="0.25">
      <c r="B834" s="14"/>
      <c r="C834" s="14"/>
      <c r="L834" s="12"/>
      <c r="M834" s="12"/>
      <c r="N834" s="12"/>
      <c r="O834" s="12"/>
      <c r="Q834" s="12"/>
    </row>
    <row r="835" spans="2:17" ht="15.75" customHeight="1" x14ac:dyDescent="0.25">
      <c r="B835" s="14"/>
      <c r="C835" s="14"/>
      <c r="L835" s="12"/>
      <c r="M835" s="12"/>
      <c r="N835" s="12"/>
      <c r="O835" s="12"/>
      <c r="Q835" s="12"/>
    </row>
    <row r="836" spans="2:17" ht="15.75" customHeight="1" x14ac:dyDescent="0.25">
      <c r="B836" s="14"/>
      <c r="C836" s="14"/>
      <c r="L836" s="12"/>
      <c r="M836" s="12"/>
      <c r="N836" s="12"/>
      <c r="O836" s="12"/>
      <c r="Q836" s="12"/>
    </row>
    <row r="837" spans="2:17" ht="15.75" customHeight="1" x14ac:dyDescent="0.25">
      <c r="B837" s="14"/>
      <c r="C837" s="14"/>
      <c r="L837" s="12"/>
      <c r="M837" s="12"/>
      <c r="N837" s="12"/>
      <c r="O837" s="12"/>
      <c r="Q837" s="12"/>
    </row>
    <row r="838" spans="2:17" ht="15.75" customHeight="1" x14ac:dyDescent="0.25">
      <c r="B838" s="14"/>
      <c r="C838" s="14"/>
      <c r="L838" s="12"/>
      <c r="M838" s="12"/>
      <c r="N838" s="12"/>
      <c r="O838" s="12"/>
      <c r="Q838" s="12"/>
    </row>
    <row r="839" spans="2:17" ht="15.75" customHeight="1" x14ac:dyDescent="0.25">
      <c r="B839" s="14"/>
      <c r="C839" s="14"/>
      <c r="L839" s="12"/>
      <c r="M839" s="12"/>
      <c r="N839" s="12"/>
      <c r="O839" s="12"/>
      <c r="Q839" s="12"/>
    </row>
    <row r="840" spans="2:17" ht="15.75" customHeight="1" x14ac:dyDescent="0.25">
      <c r="B840" s="14"/>
      <c r="C840" s="14"/>
      <c r="L840" s="12"/>
      <c r="M840" s="12"/>
      <c r="N840" s="12"/>
      <c r="O840" s="12"/>
      <c r="Q840" s="12"/>
    </row>
    <row r="841" spans="2:17" ht="15.75" customHeight="1" x14ac:dyDescent="0.25">
      <c r="B841" s="14"/>
      <c r="C841" s="14"/>
      <c r="L841" s="12"/>
      <c r="M841" s="12"/>
      <c r="N841" s="12"/>
      <c r="O841" s="12"/>
      <c r="Q841" s="12"/>
    </row>
    <row r="842" spans="2:17" ht="15.75" customHeight="1" x14ac:dyDescent="0.25">
      <c r="B842" s="14"/>
      <c r="C842" s="14"/>
      <c r="L842" s="12"/>
      <c r="M842" s="12"/>
      <c r="N842" s="12"/>
      <c r="O842" s="12"/>
      <c r="Q842" s="12"/>
    </row>
    <row r="843" spans="2:17" ht="15.75" customHeight="1" x14ac:dyDescent="0.25">
      <c r="B843" s="14"/>
      <c r="C843" s="14"/>
      <c r="L843" s="12"/>
      <c r="M843" s="12"/>
      <c r="N843" s="12"/>
      <c r="O843" s="12"/>
      <c r="Q843" s="12"/>
    </row>
    <row r="844" spans="2:17" ht="15.75" customHeight="1" x14ac:dyDescent="0.25">
      <c r="B844" s="14"/>
      <c r="C844" s="14"/>
      <c r="L844" s="12"/>
      <c r="M844" s="12"/>
      <c r="N844" s="12"/>
      <c r="O844" s="12"/>
      <c r="Q844" s="12"/>
    </row>
    <row r="845" spans="2:17" ht="15.75" customHeight="1" x14ac:dyDescent="0.25">
      <c r="B845" s="14"/>
      <c r="C845" s="14"/>
      <c r="L845" s="12"/>
      <c r="M845" s="12"/>
      <c r="N845" s="12"/>
      <c r="O845" s="12"/>
      <c r="Q845" s="12"/>
    </row>
    <row r="846" spans="2:17" ht="15.75" customHeight="1" x14ac:dyDescent="0.25">
      <c r="B846" s="14"/>
      <c r="C846" s="14"/>
      <c r="L846" s="12"/>
      <c r="M846" s="12"/>
      <c r="N846" s="12"/>
      <c r="O846" s="12"/>
      <c r="Q846" s="12"/>
    </row>
    <row r="847" spans="2:17" ht="15.75" customHeight="1" x14ac:dyDescent="0.25">
      <c r="B847" s="14"/>
      <c r="C847" s="14"/>
      <c r="L847" s="12"/>
      <c r="M847" s="12"/>
      <c r="N847" s="12"/>
      <c r="O847" s="12"/>
      <c r="Q847" s="12"/>
    </row>
    <row r="848" spans="2:17" ht="15.75" customHeight="1" x14ac:dyDescent="0.25">
      <c r="B848" s="14"/>
      <c r="C848" s="14"/>
      <c r="L848" s="12"/>
      <c r="M848" s="12"/>
      <c r="N848" s="12"/>
      <c r="O848" s="12"/>
      <c r="Q848" s="12"/>
    </row>
    <row r="849" spans="2:17" ht="15.75" customHeight="1" x14ac:dyDescent="0.25">
      <c r="B849" s="14"/>
      <c r="C849" s="14"/>
      <c r="L849" s="12"/>
      <c r="M849" s="12"/>
      <c r="N849" s="12"/>
      <c r="O849" s="12"/>
      <c r="Q849" s="12"/>
    </row>
    <row r="850" spans="2:17" ht="15.75" customHeight="1" x14ac:dyDescent="0.25">
      <c r="B850" s="14"/>
      <c r="C850" s="14"/>
      <c r="L850" s="12"/>
      <c r="M850" s="12"/>
      <c r="N850" s="12"/>
      <c r="O850" s="12"/>
      <c r="Q850" s="12"/>
    </row>
    <row r="851" spans="2:17" ht="15.75" customHeight="1" x14ac:dyDescent="0.25">
      <c r="B851" s="14"/>
      <c r="C851" s="14"/>
      <c r="L851" s="12"/>
      <c r="M851" s="12"/>
      <c r="N851" s="12"/>
      <c r="O851" s="12"/>
      <c r="Q851" s="12"/>
    </row>
    <row r="852" spans="2:17" ht="15.75" customHeight="1" x14ac:dyDescent="0.25">
      <c r="B852" s="14"/>
      <c r="C852" s="14"/>
      <c r="L852" s="12"/>
      <c r="M852" s="12"/>
      <c r="N852" s="12"/>
      <c r="O852" s="12"/>
      <c r="Q852" s="12"/>
    </row>
    <row r="853" spans="2:17" ht="15.75" customHeight="1" x14ac:dyDescent="0.25">
      <c r="B853" s="14"/>
      <c r="C853" s="14"/>
      <c r="L853" s="12"/>
      <c r="M853" s="12"/>
      <c r="N853" s="12"/>
      <c r="O853" s="12"/>
      <c r="Q853" s="12"/>
    </row>
    <row r="854" spans="2:17" ht="15.75" customHeight="1" x14ac:dyDescent="0.25">
      <c r="B854" s="14"/>
      <c r="C854" s="14"/>
      <c r="L854" s="12"/>
      <c r="M854" s="12"/>
      <c r="N854" s="12"/>
      <c r="O854" s="12"/>
      <c r="Q854" s="12"/>
    </row>
    <row r="855" spans="2:17" ht="15.75" customHeight="1" x14ac:dyDescent="0.25">
      <c r="B855" s="14"/>
      <c r="C855" s="14"/>
      <c r="L855" s="12"/>
      <c r="M855" s="12"/>
      <c r="N855" s="12"/>
      <c r="O855" s="12"/>
      <c r="Q855" s="12"/>
    </row>
    <row r="856" spans="2:17" ht="15.75" customHeight="1" x14ac:dyDescent="0.25">
      <c r="B856" s="14"/>
      <c r="C856" s="14"/>
      <c r="L856" s="12"/>
      <c r="M856" s="12"/>
      <c r="N856" s="12"/>
      <c r="O856" s="12"/>
      <c r="Q856" s="12"/>
    </row>
    <row r="857" spans="2:17" ht="15.75" customHeight="1" x14ac:dyDescent="0.25">
      <c r="B857" s="14"/>
      <c r="C857" s="14"/>
      <c r="L857" s="12"/>
      <c r="M857" s="12"/>
      <c r="N857" s="12"/>
      <c r="O857" s="12"/>
      <c r="Q857" s="12"/>
    </row>
    <row r="858" spans="2:17" ht="15.75" customHeight="1" x14ac:dyDescent="0.25">
      <c r="B858" s="14"/>
      <c r="C858" s="14"/>
      <c r="L858" s="12"/>
      <c r="M858" s="12"/>
      <c r="N858" s="12"/>
      <c r="O858" s="12"/>
      <c r="Q858" s="12"/>
    </row>
    <row r="859" spans="2:17" ht="15.75" customHeight="1" x14ac:dyDescent="0.25">
      <c r="B859" s="14"/>
      <c r="C859" s="14"/>
      <c r="L859" s="12"/>
      <c r="M859" s="12"/>
      <c r="N859" s="12"/>
      <c r="O859" s="12"/>
      <c r="Q859" s="12"/>
    </row>
    <row r="860" spans="2:17" ht="15.75" customHeight="1" x14ac:dyDescent="0.25">
      <c r="B860" s="14"/>
      <c r="C860" s="14"/>
      <c r="L860" s="12"/>
      <c r="M860" s="12"/>
      <c r="N860" s="12"/>
      <c r="O860" s="12"/>
      <c r="Q860" s="12"/>
    </row>
    <row r="861" spans="2:17" ht="15.75" customHeight="1" x14ac:dyDescent="0.25">
      <c r="B861" s="14"/>
      <c r="C861" s="14"/>
      <c r="L861" s="12"/>
      <c r="M861" s="12"/>
      <c r="N861" s="12"/>
      <c r="O861" s="12"/>
      <c r="Q861" s="12"/>
    </row>
    <row r="862" spans="2:17" ht="15.75" customHeight="1" x14ac:dyDescent="0.25">
      <c r="B862" s="14"/>
      <c r="C862" s="14"/>
      <c r="L862" s="12"/>
      <c r="M862" s="12"/>
      <c r="N862" s="12"/>
      <c r="O862" s="12"/>
      <c r="Q862" s="12"/>
    </row>
    <row r="863" spans="2:17" ht="15.75" customHeight="1" x14ac:dyDescent="0.25">
      <c r="B863" s="14"/>
      <c r="C863" s="14"/>
      <c r="L863" s="12"/>
      <c r="M863" s="12"/>
      <c r="N863" s="12"/>
      <c r="O863" s="12"/>
      <c r="Q863" s="12"/>
    </row>
    <row r="864" spans="2:17" ht="15.75" customHeight="1" x14ac:dyDescent="0.25">
      <c r="B864" s="14"/>
      <c r="C864" s="14"/>
      <c r="L864" s="12"/>
      <c r="M864" s="12"/>
      <c r="N864" s="12"/>
      <c r="O864" s="12"/>
      <c r="Q864" s="12"/>
    </row>
    <row r="865" spans="2:17" ht="15.75" customHeight="1" x14ac:dyDescent="0.25">
      <c r="B865" s="14"/>
      <c r="C865" s="14"/>
      <c r="L865" s="12"/>
      <c r="M865" s="12"/>
      <c r="N865" s="12"/>
      <c r="O865" s="12"/>
      <c r="Q865" s="12"/>
    </row>
    <row r="866" spans="2:17" ht="15.75" customHeight="1" x14ac:dyDescent="0.25">
      <c r="B866" s="14"/>
      <c r="C866" s="14"/>
      <c r="L866" s="12"/>
      <c r="M866" s="12"/>
      <c r="N866" s="12"/>
      <c r="O866" s="12"/>
      <c r="Q866" s="12"/>
    </row>
    <row r="867" spans="2:17" ht="15.75" customHeight="1" x14ac:dyDescent="0.25">
      <c r="B867" s="14"/>
      <c r="C867" s="14"/>
      <c r="L867" s="12"/>
      <c r="M867" s="12"/>
      <c r="N867" s="12"/>
      <c r="O867" s="12"/>
      <c r="Q867" s="12"/>
    </row>
    <row r="868" spans="2:17" ht="15.75" customHeight="1" x14ac:dyDescent="0.25">
      <c r="B868" s="14"/>
      <c r="C868" s="14"/>
      <c r="L868" s="12"/>
      <c r="M868" s="12"/>
      <c r="N868" s="12"/>
      <c r="O868" s="12"/>
      <c r="Q868" s="12"/>
    </row>
    <row r="869" spans="2:17" ht="15.75" customHeight="1" x14ac:dyDescent="0.25">
      <c r="B869" s="14"/>
      <c r="C869" s="14"/>
      <c r="L869" s="12"/>
      <c r="M869" s="12"/>
      <c r="N869" s="12"/>
      <c r="O869" s="12"/>
      <c r="Q869" s="12"/>
    </row>
    <row r="870" spans="2:17" ht="15.75" customHeight="1" x14ac:dyDescent="0.25">
      <c r="B870" s="14"/>
      <c r="C870" s="14"/>
      <c r="L870" s="12"/>
      <c r="M870" s="12"/>
      <c r="N870" s="12"/>
      <c r="O870" s="12"/>
      <c r="Q870" s="12"/>
    </row>
    <row r="871" spans="2:17" ht="15.75" customHeight="1" x14ac:dyDescent="0.25">
      <c r="B871" s="14"/>
      <c r="C871" s="14"/>
      <c r="L871" s="12"/>
      <c r="M871" s="12"/>
      <c r="N871" s="12"/>
      <c r="O871" s="12"/>
      <c r="Q871" s="12"/>
    </row>
    <row r="872" spans="2:17" ht="15.75" customHeight="1" x14ac:dyDescent="0.25">
      <c r="B872" s="14"/>
      <c r="C872" s="14"/>
      <c r="L872" s="12"/>
      <c r="M872" s="12"/>
      <c r="N872" s="12"/>
      <c r="O872" s="12"/>
      <c r="Q872" s="12"/>
    </row>
    <row r="873" spans="2:17" ht="15.75" customHeight="1" x14ac:dyDescent="0.25">
      <c r="B873" s="14"/>
      <c r="C873" s="14"/>
      <c r="L873" s="12"/>
      <c r="M873" s="12"/>
      <c r="N873" s="12"/>
      <c r="O873" s="12"/>
      <c r="Q873" s="12"/>
    </row>
    <row r="874" spans="2:17" ht="15.75" customHeight="1" x14ac:dyDescent="0.25">
      <c r="B874" s="14"/>
      <c r="C874" s="14"/>
      <c r="L874" s="12"/>
      <c r="M874" s="12"/>
      <c r="N874" s="12"/>
      <c r="O874" s="12"/>
      <c r="Q874" s="12"/>
    </row>
    <row r="875" spans="2:17" ht="15.75" customHeight="1" x14ac:dyDescent="0.25">
      <c r="B875" s="14"/>
      <c r="C875" s="14"/>
      <c r="L875" s="12"/>
      <c r="M875" s="12"/>
      <c r="N875" s="12"/>
      <c r="O875" s="12"/>
      <c r="Q875" s="12"/>
    </row>
    <row r="876" spans="2:17" ht="15.75" customHeight="1" x14ac:dyDescent="0.25">
      <c r="B876" s="14"/>
      <c r="C876" s="14"/>
      <c r="L876" s="12"/>
      <c r="M876" s="12"/>
      <c r="N876" s="12"/>
      <c r="O876" s="12"/>
      <c r="Q876" s="12"/>
    </row>
    <row r="877" spans="2:17" ht="15.75" customHeight="1" x14ac:dyDescent="0.25">
      <c r="B877" s="14"/>
      <c r="C877" s="14"/>
      <c r="L877" s="12"/>
      <c r="M877" s="12"/>
      <c r="N877" s="12"/>
      <c r="O877" s="12"/>
      <c r="Q877" s="12"/>
    </row>
    <row r="878" spans="2:17" ht="15.75" customHeight="1" x14ac:dyDescent="0.25">
      <c r="B878" s="14"/>
      <c r="C878" s="14"/>
      <c r="L878" s="12"/>
      <c r="M878" s="12"/>
      <c r="N878" s="12"/>
      <c r="O878" s="12"/>
      <c r="Q878" s="12"/>
    </row>
    <row r="879" spans="2:17" ht="15.75" customHeight="1" x14ac:dyDescent="0.25">
      <c r="B879" s="14"/>
      <c r="C879" s="14"/>
      <c r="L879" s="12"/>
      <c r="M879" s="12"/>
      <c r="N879" s="12"/>
      <c r="O879" s="12"/>
      <c r="Q879" s="12"/>
    </row>
    <row r="880" spans="2:17" ht="15.75" customHeight="1" x14ac:dyDescent="0.25">
      <c r="B880" s="14"/>
      <c r="C880" s="14"/>
      <c r="L880" s="12"/>
      <c r="M880" s="12"/>
      <c r="N880" s="12"/>
      <c r="O880" s="12"/>
      <c r="Q880" s="12"/>
    </row>
    <row r="881" spans="2:17" ht="15.75" customHeight="1" x14ac:dyDescent="0.25">
      <c r="B881" s="14"/>
      <c r="C881" s="14"/>
      <c r="L881" s="12"/>
      <c r="M881" s="12"/>
      <c r="N881" s="12"/>
      <c r="O881" s="12"/>
      <c r="Q881" s="12"/>
    </row>
    <row r="882" spans="2:17" ht="15.75" customHeight="1" x14ac:dyDescent="0.25">
      <c r="B882" s="14"/>
      <c r="C882" s="14"/>
      <c r="L882" s="12"/>
      <c r="M882" s="12"/>
      <c r="N882" s="12"/>
      <c r="O882" s="12"/>
      <c r="Q882" s="12"/>
    </row>
    <row r="883" spans="2:17" ht="15.75" customHeight="1" x14ac:dyDescent="0.25">
      <c r="B883" s="14"/>
      <c r="C883" s="14"/>
      <c r="L883" s="12"/>
      <c r="M883" s="12"/>
      <c r="N883" s="12"/>
      <c r="O883" s="12"/>
      <c r="Q883" s="12"/>
    </row>
    <row r="884" spans="2:17" ht="15.75" customHeight="1" x14ac:dyDescent="0.25">
      <c r="B884" s="14"/>
      <c r="C884" s="14"/>
      <c r="L884" s="12"/>
      <c r="M884" s="12"/>
      <c r="N884" s="12"/>
      <c r="O884" s="12"/>
      <c r="Q884" s="12"/>
    </row>
    <row r="885" spans="2:17" ht="15.75" customHeight="1" x14ac:dyDescent="0.25">
      <c r="B885" s="14"/>
      <c r="C885" s="14"/>
      <c r="L885" s="12"/>
      <c r="M885" s="12"/>
      <c r="N885" s="12"/>
      <c r="O885" s="12"/>
      <c r="Q885" s="12"/>
    </row>
    <row r="886" spans="2:17" ht="15.75" customHeight="1" x14ac:dyDescent="0.25">
      <c r="B886" s="14"/>
      <c r="C886" s="14"/>
      <c r="L886" s="12"/>
      <c r="M886" s="12"/>
      <c r="N886" s="12"/>
      <c r="O886" s="12"/>
      <c r="Q886" s="12"/>
    </row>
    <row r="887" spans="2:17" ht="15.75" customHeight="1" x14ac:dyDescent="0.25">
      <c r="B887" s="14"/>
      <c r="C887" s="14"/>
      <c r="L887" s="12"/>
      <c r="M887" s="12"/>
      <c r="N887" s="12"/>
      <c r="O887" s="12"/>
      <c r="Q887" s="12"/>
    </row>
    <row r="888" spans="2:17" ht="15.75" customHeight="1" x14ac:dyDescent="0.25">
      <c r="B888" s="14"/>
      <c r="C888" s="14"/>
      <c r="L888" s="12"/>
      <c r="M888" s="12"/>
      <c r="N888" s="12"/>
      <c r="O888" s="12"/>
      <c r="Q888" s="12"/>
    </row>
    <row r="889" spans="2:17" ht="15.75" customHeight="1" x14ac:dyDescent="0.25">
      <c r="B889" s="14"/>
      <c r="C889" s="14"/>
      <c r="L889" s="12"/>
      <c r="M889" s="12"/>
      <c r="N889" s="12"/>
      <c r="O889" s="12"/>
      <c r="Q889" s="12"/>
    </row>
    <row r="890" spans="2:17" ht="15.75" customHeight="1" x14ac:dyDescent="0.25">
      <c r="B890" s="14"/>
      <c r="C890" s="14"/>
      <c r="L890" s="12"/>
      <c r="M890" s="12"/>
      <c r="N890" s="12"/>
      <c r="O890" s="12"/>
      <c r="Q890" s="12"/>
    </row>
    <row r="891" spans="2:17" ht="15.75" customHeight="1" x14ac:dyDescent="0.25">
      <c r="B891" s="14"/>
      <c r="C891" s="14"/>
      <c r="L891" s="12"/>
      <c r="M891" s="12"/>
      <c r="N891" s="12"/>
      <c r="O891" s="12"/>
      <c r="Q891" s="12"/>
    </row>
    <row r="892" spans="2:17" ht="15.75" customHeight="1" x14ac:dyDescent="0.25">
      <c r="B892" s="14"/>
      <c r="C892" s="14"/>
      <c r="L892" s="12"/>
      <c r="M892" s="12"/>
      <c r="N892" s="12"/>
      <c r="O892" s="12"/>
      <c r="Q892" s="12"/>
    </row>
    <row r="893" spans="2:17" ht="15.75" customHeight="1" x14ac:dyDescent="0.25">
      <c r="B893" s="14"/>
      <c r="C893" s="14"/>
      <c r="L893" s="12"/>
      <c r="M893" s="12"/>
      <c r="N893" s="12"/>
      <c r="O893" s="12"/>
      <c r="Q893" s="12"/>
    </row>
    <row r="894" spans="2:17" ht="15.75" customHeight="1" x14ac:dyDescent="0.25">
      <c r="B894" s="14"/>
      <c r="C894" s="14"/>
      <c r="L894" s="12"/>
      <c r="M894" s="12"/>
      <c r="N894" s="12"/>
      <c r="O894" s="12"/>
      <c r="Q894" s="12"/>
    </row>
    <row r="895" spans="2:17" ht="15.75" customHeight="1" x14ac:dyDescent="0.25">
      <c r="B895" s="14"/>
      <c r="C895" s="14"/>
      <c r="L895" s="12"/>
      <c r="M895" s="12"/>
      <c r="N895" s="12"/>
      <c r="O895" s="12"/>
      <c r="Q895" s="12"/>
    </row>
    <row r="896" spans="2:17" ht="15.75" customHeight="1" x14ac:dyDescent="0.25">
      <c r="B896" s="14"/>
      <c r="C896" s="14"/>
      <c r="L896" s="12"/>
      <c r="M896" s="12"/>
      <c r="N896" s="12"/>
      <c r="O896" s="12"/>
      <c r="Q896" s="12"/>
    </row>
    <row r="897" spans="2:17" ht="15.75" customHeight="1" x14ac:dyDescent="0.25">
      <c r="B897" s="14"/>
      <c r="C897" s="14"/>
      <c r="L897" s="12"/>
      <c r="M897" s="12"/>
      <c r="N897" s="12"/>
      <c r="O897" s="12"/>
      <c r="Q897" s="12"/>
    </row>
    <row r="898" spans="2:17" ht="15.75" customHeight="1" x14ac:dyDescent="0.25">
      <c r="B898" s="14"/>
      <c r="C898" s="14"/>
      <c r="L898" s="12"/>
      <c r="M898" s="12"/>
      <c r="N898" s="12"/>
      <c r="O898" s="12"/>
      <c r="Q898" s="12"/>
    </row>
    <row r="899" spans="2:17" ht="15.75" customHeight="1" x14ac:dyDescent="0.25">
      <c r="B899" s="14"/>
      <c r="C899" s="14"/>
      <c r="L899" s="12"/>
      <c r="M899" s="12"/>
      <c r="N899" s="12"/>
      <c r="O899" s="12"/>
      <c r="Q899" s="12"/>
    </row>
    <row r="900" spans="2:17" ht="15.75" customHeight="1" x14ac:dyDescent="0.25">
      <c r="B900" s="14"/>
      <c r="C900" s="14"/>
      <c r="L900" s="12"/>
      <c r="M900" s="12"/>
      <c r="N900" s="12"/>
      <c r="O900" s="12"/>
      <c r="Q900" s="12"/>
    </row>
    <row r="901" spans="2:17" ht="15.75" customHeight="1" x14ac:dyDescent="0.25">
      <c r="B901" s="14"/>
      <c r="C901" s="14"/>
      <c r="L901" s="12"/>
      <c r="M901" s="12"/>
      <c r="N901" s="12"/>
      <c r="O901" s="12"/>
      <c r="Q901" s="12"/>
    </row>
    <row r="902" spans="2:17" ht="15.75" customHeight="1" x14ac:dyDescent="0.25">
      <c r="B902" s="14"/>
      <c r="C902" s="14"/>
      <c r="L902" s="12"/>
      <c r="M902" s="12"/>
      <c r="N902" s="12"/>
      <c r="O902" s="12"/>
      <c r="Q902" s="12"/>
    </row>
    <row r="903" spans="2:17" ht="15.75" customHeight="1" x14ac:dyDescent="0.25">
      <c r="B903" s="14"/>
      <c r="C903" s="14"/>
      <c r="L903" s="12"/>
      <c r="M903" s="12"/>
      <c r="N903" s="12"/>
      <c r="O903" s="12"/>
      <c r="Q903" s="12"/>
    </row>
    <row r="904" spans="2:17" ht="15.75" customHeight="1" x14ac:dyDescent="0.25">
      <c r="B904" s="14"/>
      <c r="C904" s="14"/>
      <c r="L904" s="12"/>
      <c r="M904" s="12"/>
      <c r="N904" s="12"/>
      <c r="O904" s="12"/>
      <c r="Q904" s="12"/>
    </row>
    <row r="905" spans="2:17" ht="15.75" customHeight="1" x14ac:dyDescent="0.25">
      <c r="B905" s="14"/>
      <c r="C905" s="14"/>
      <c r="L905" s="12"/>
      <c r="M905" s="12"/>
      <c r="N905" s="12"/>
      <c r="O905" s="12"/>
      <c r="Q905" s="12"/>
    </row>
    <row r="906" spans="2:17" ht="15.75" customHeight="1" x14ac:dyDescent="0.25">
      <c r="B906" s="14"/>
      <c r="C906" s="14"/>
      <c r="L906" s="12"/>
      <c r="M906" s="12"/>
      <c r="N906" s="12"/>
      <c r="O906" s="12"/>
      <c r="Q906" s="12"/>
    </row>
    <row r="907" spans="2:17" ht="15.75" customHeight="1" x14ac:dyDescent="0.25">
      <c r="B907" s="14"/>
      <c r="C907" s="14"/>
      <c r="L907" s="12"/>
      <c r="M907" s="12"/>
      <c r="N907" s="12"/>
      <c r="O907" s="12"/>
      <c r="Q907" s="12"/>
    </row>
    <row r="908" spans="2:17" ht="15.75" customHeight="1" x14ac:dyDescent="0.25">
      <c r="B908" s="14"/>
      <c r="C908" s="14"/>
      <c r="L908" s="12"/>
      <c r="M908" s="12"/>
      <c r="N908" s="12"/>
      <c r="O908" s="12"/>
      <c r="Q908" s="12"/>
    </row>
    <row r="909" spans="2:17" ht="15.75" customHeight="1" x14ac:dyDescent="0.25">
      <c r="B909" s="14"/>
      <c r="C909" s="14"/>
      <c r="L909" s="12"/>
      <c r="M909" s="12"/>
      <c r="N909" s="12"/>
      <c r="O909" s="12"/>
      <c r="Q909" s="12"/>
    </row>
    <row r="910" spans="2:17" ht="15.75" customHeight="1" x14ac:dyDescent="0.25">
      <c r="B910" s="14"/>
      <c r="C910" s="14"/>
      <c r="L910" s="12"/>
      <c r="M910" s="12"/>
      <c r="N910" s="12"/>
      <c r="O910" s="12"/>
      <c r="Q910" s="12"/>
    </row>
    <row r="911" spans="2:17" ht="15.75" customHeight="1" x14ac:dyDescent="0.25">
      <c r="B911" s="14"/>
      <c r="C911" s="14"/>
      <c r="L911" s="12"/>
      <c r="M911" s="12"/>
      <c r="N911" s="12"/>
      <c r="O911" s="12"/>
      <c r="Q911" s="12"/>
    </row>
    <row r="912" spans="2:17" ht="15.75" customHeight="1" x14ac:dyDescent="0.25">
      <c r="B912" s="14"/>
      <c r="C912" s="14"/>
      <c r="L912" s="12"/>
      <c r="M912" s="12"/>
      <c r="N912" s="12"/>
      <c r="O912" s="12"/>
      <c r="Q912" s="12"/>
    </row>
    <row r="913" spans="2:17" ht="15.75" customHeight="1" x14ac:dyDescent="0.25">
      <c r="B913" s="14"/>
      <c r="C913" s="14"/>
      <c r="L913" s="12"/>
      <c r="M913" s="12"/>
      <c r="N913" s="12"/>
      <c r="O913" s="12"/>
      <c r="Q913" s="12"/>
    </row>
    <row r="914" spans="2:17" ht="15.75" customHeight="1" x14ac:dyDescent="0.25">
      <c r="B914" s="14"/>
      <c r="C914" s="14"/>
      <c r="L914" s="12"/>
      <c r="M914" s="12"/>
      <c r="N914" s="12"/>
      <c r="O914" s="12"/>
      <c r="Q914" s="12"/>
    </row>
    <row r="915" spans="2:17" ht="15.75" customHeight="1" x14ac:dyDescent="0.25">
      <c r="B915" s="14"/>
      <c r="C915" s="14"/>
      <c r="L915" s="12"/>
      <c r="M915" s="12"/>
      <c r="N915" s="12"/>
      <c r="O915" s="12"/>
      <c r="Q915" s="12"/>
    </row>
    <row r="916" spans="2:17" ht="15.75" customHeight="1" x14ac:dyDescent="0.25">
      <c r="B916" s="14"/>
      <c r="C916" s="14"/>
      <c r="L916" s="12"/>
      <c r="M916" s="12"/>
      <c r="N916" s="12"/>
      <c r="O916" s="12"/>
      <c r="Q916" s="12"/>
    </row>
    <row r="917" spans="2:17" ht="15.75" customHeight="1" x14ac:dyDescent="0.25">
      <c r="B917" s="14"/>
      <c r="C917" s="14"/>
      <c r="L917" s="12"/>
      <c r="M917" s="12"/>
      <c r="N917" s="12"/>
      <c r="O917" s="12"/>
      <c r="Q917" s="12"/>
    </row>
    <row r="918" spans="2:17" ht="15.75" customHeight="1" x14ac:dyDescent="0.25">
      <c r="B918" s="14"/>
      <c r="C918" s="14"/>
      <c r="L918" s="12"/>
      <c r="M918" s="12"/>
      <c r="N918" s="12"/>
      <c r="O918" s="12"/>
      <c r="Q918" s="12"/>
    </row>
    <row r="919" spans="2:17" ht="15.75" customHeight="1" x14ac:dyDescent="0.25">
      <c r="B919" s="14"/>
      <c r="C919" s="14"/>
      <c r="L919" s="12"/>
      <c r="M919" s="12"/>
      <c r="N919" s="12"/>
      <c r="O919" s="12"/>
      <c r="Q919" s="12"/>
    </row>
    <row r="920" spans="2:17" ht="15.75" customHeight="1" x14ac:dyDescent="0.25">
      <c r="B920" s="14"/>
      <c r="C920" s="14"/>
      <c r="L920" s="12"/>
      <c r="M920" s="12"/>
      <c r="N920" s="12"/>
      <c r="O920" s="12"/>
      <c r="Q920" s="12"/>
    </row>
    <row r="921" spans="2:17" ht="15.75" customHeight="1" x14ac:dyDescent="0.25">
      <c r="B921" s="14"/>
      <c r="C921" s="14"/>
      <c r="L921" s="12"/>
      <c r="M921" s="12"/>
      <c r="N921" s="12"/>
      <c r="O921" s="12"/>
      <c r="Q921" s="12"/>
    </row>
    <row r="922" spans="2:17" ht="15.75" customHeight="1" x14ac:dyDescent="0.25">
      <c r="B922" s="14"/>
      <c r="C922" s="14"/>
      <c r="L922" s="12"/>
      <c r="M922" s="12"/>
      <c r="N922" s="12"/>
      <c r="O922" s="12"/>
      <c r="Q922" s="12"/>
    </row>
    <row r="923" spans="2:17" ht="15.75" customHeight="1" x14ac:dyDescent="0.25">
      <c r="B923" s="14"/>
      <c r="C923" s="14"/>
      <c r="L923" s="12"/>
      <c r="M923" s="12"/>
      <c r="N923" s="12"/>
      <c r="O923" s="12"/>
      <c r="Q923" s="12"/>
    </row>
    <row r="924" spans="2:17" ht="15.75" customHeight="1" x14ac:dyDescent="0.25">
      <c r="B924" s="14"/>
      <c r="C924" s="14"/>
      <c r="L924" s="12"/>
      <c r="M924" s="12"/>
      <c r="N924" s="12"/>
      <c r="O924" s="12"/>
      <c r="Q924" s="12"/>
    </row>
    <row r="925" spans="2:17" ht="15.75" customHeight="1" x14ac:dyDescent="0.25">
      <c r="B925" s="14"/>
      <c r="C925" s="14"/>
      <c r="L925" s="12"/>
      <c r="M925" s="12"/>
      <c r="N925" s="12"/>
      <c r="O925" s="12"/>
      <c r="Q925" s="12"/>
    </row>
    <row r="926" spans="2:17" ht="15.75" customHeight="1" x14ac:dyDescent="0.25">
      <c r="B926" s="14"/>
      <c r="C926" s="14"/>
      <c r="L926" s="12"/>
      <c r="M926" s="12"/>
      <c r="N926" s="12"/>
      <c r="O926" s="12"/>
      <c r="Q926" s="12"/>
    </row>
    <row r="927" spans="2:17" ht="15.75" customHeight="1" x14ac:dyDescent="0.25">
      <c r="B927" s="14"/>
      <c r="C927" s="14"/>
      <c r="L927" s="12"/>
      <c r="M927" s="12"/>
      <c r="N927" s="12"/>
      <c r="O927" s="12"/>
      <c r="Q927" s="12"/>
    </row>
    <row r="928" spans="2:17" ht="15.75" customHeight="1" x14ac:dyDescent="0.25">
      <c r="B928" s="14"/>
      <c r="C928" s="14"/>
      <c r="L928" s="12"/>
      <c r="M928" s="12"/>
      <c r="N928" s="12"/>
      <c r="O928" s="12"/>
      <c r="Q928" s="12"/>
    </row>
    <row r="929" spans="2:17" ht="15.75" customHeight="1" x14ac:dyDescent="0.25">
      <c r="B929" s="14"/>
      <c r="C929" s="14"/>
      <c r="L929" s="12"/>
      <c r="M929" s="12"/>
      <c r="N929" s="12"/>
      <c r="O929" s="12"/>
      <c r="Q929" s="12"/>
    </row>
    <row r="930" spans="2:17" ht="15.75" customHeight="1" x14ac:dyDescent="0.25">
      <c r="B930" s="14"/>
      <c r="C930" s="14"/>
      <c r="L930" s="12"/>
      <c r="M930" s="12"/>
      <c r="N930" s="12"/>
      <c r="O930" s="12"/>
      <c r="Q930" s="12"/>
    </row>
    <row r="931" spans="2:17" ht="15.75" customHeight="1" x14ac:dyDescent="0.25">
      <c r="B931" s="14"/>
      <c r="C931" s="14"/>
      <c r="L931" s="12"/>
      <c r="M931" s="12"/>
      <c r="N931" s="12"/>
      <c r="O931" s="12"/>
      <c r="Q931" s="12"/>
    </row>
    <row r="932" spans="2:17" ht="15.75" customHeight="1" x14ac:dyDescent="0.25">
      <c r="B932" s="14"/>
      <c r="C932" s="14"/>
      <c r="L932" s="12"/>
      <c r="M932" s="12"/>
      <c r="N932" s="12"/>
      <c r="O932" s="12"/>
      <c r="Q932" s="12"/>
    </row>
    <row r="933" spans="2:17" ht="15.75" customHeight="1" x14ac:dyDescent="0.25">
      <c r="B933" s="14"/>
      <c r="C933" s="14"/>
      <c r="L933" s="12"/>
      <c r="M933" s="12"/>
      <c r="N933" s="12"/>
      <c r="O933" s="12"/>
      <c r="Q933" s="12"/>
    </row>
    <row r="934" spans="2:17" ht="15.75" customHeight="1" x14ac:dyDescent="0.25">
      <c r="B934" s="14"/>
      <c r="C934" s="14"/>
      <c r="L934" s="12"/>
      <c r="M934" s="12"/>
      <c r="N934" s="12"/>
      <c r="O934" s="12"/>
      <c r="Q934" s="12"/>
    </row>
    <row r="935" spans="2:17" ht="15.75" customHeight="1" x14ac:dyDescent="0.25">
      <c r="B935" s="14"/>
      <c r="C935" s="14"/>
      <c r="L935" s="12"/>
      <c r="M935" s="12"/>
      <c r="N935" s="12"/>
      <c r="O935" s="12"/>
      <c r="Q935" s="12"/>
    </row>
    <row r="936" spans="2:17" ht="15.75" customHeight="1" x14ac:dyDescent="0.25">
      <c r="B936" s="14"/>
      <c r="C936" s="14"/>
      <c r="L936" s="12"/>
      <c r="M936" s="12"/>
      <c r="N936" s="12"/>
      <c r="O936" s="12"/>
      <c r="Q936" s="12"/>
    </row>
    <row r="937" spans="2:17" ht="15.75" customHeight="1" x14ac:dyDescent="0.25">
      <c r="B937" s="14"/>
      <c r="C937" s="14"/>
      <c r="L937" s="12"/>
      <c r="M937" s="12"/>
      <c r="N937" s="12"/>
      <c r="O937" s="12"/>
      <c r="Q937" s="12"/>
    </row>
    <row r="938" spans="2:17" ht="15.75" customHeight="1" x14ac:dyDescent="0.25">
      <c r="B938" s="14"/>
      <c r="C938" s="14"/>
      <c r="L938" s="12"/>
      <c r="M938" s="12"/>
      <c r="N938" s="12"/>
      <c r="O938" s="12"/>
      <c r="Q938" s="12"/>
    </row>
    <row r="939" spans="2:17" ht="15.75" customHeight="1" x14ac:dyDescent="0.25">
      <c r="B939" s="14"/>
      <c r="C939" s="14"/>
      <c r="L939" s="12"/>
      <c r="M939" s="12"/>
      <c r="N939" s="12"/>
      <c r="O939" s="12"/>
      <c r="Q939" s="12"/>
    </row>
    <row r="940" spans="2:17" ht="15.75" customHeight="1" x14ac:dyDescent="0.25">
      <c r="B940" s="14"/>
      <c r="C940" s="14"/>
      <c r="L940" s="12"/>
      <c r="M940" s="12"/>
      <c r="N940" s="12"/>
      <c r="O940" s="12"/>
      <c r="Q940" s="12"/>
    </row>
    <row r="941" spans="2:17" ht="15.75" customHeight="1" x14ac:dyDescent="0.25">
      <c r="B941" s="14"/>
      <c r="C941" s="14"/>
      <c r="L941" s="12"/>
      <c r="M941" s="12"/>
      <c r="N941" s="12"/>
      <c r="O941" s="12"/>
      <c r="Q941" s="12"/>
    </row>
    <row r="942" spans="2:17" ht="15.75" customHeight="1" x14ac:dyDescent="0.25">
      <c r="B942" s="14"/>
      <c r="C942" s="14"/>
      <c r="L942" s="12"/>
      <c r="M942" s="12"/>
      <c r="N942" s="12"/>
      <c r="O942" s="12"/>
      <c r="Q942" s="12"/>
    </row>
    <row r="943" spans="2:17" ht="15.75" customHeight="1" x14ac:dyDescent="0.25">
      <c r="B943" s="14"/>
      <c r="C943" s="14"/>
      <c r="L943" s="12"/>
      <c r="M943" s="12"/>
      <c r="N943" s="12"/>
      <c r="O943" s="12"/>
      <c r="Q943" s="12"/>
    </row>
    <row r="944" spans="2:17" ht="15.75" customHeight="1" x14ac:dyDescent="0.25">
      <c r="B944" s="14"/>
      <c r="C944" s="14"/>
      <c r="L944" s="12"/>
      <c r="M944" s="12"/>
      <c r="N944" s="12"/>
      <c r="O944" s="12"/>
      <c r="Q944" s="12"/>
    </row>
    <row r="945" spans="2:17" ht="15.75" customHeight="1" x14ac:dyDescent="0.25">
      <c r="B945" s="14"/>
      <c r="C945" s="14"/>
      <c r="L945" s="12"/>
      <c r="M945" s="12"/>
      <c r="N945" s="12"/>
      <c r="O945" s="12"/>
      <c r="Q945" s="12"/>
    </row>
    <row r="946" spans="2:17" ht="15.75" customHeight="1" x14ac:dyDescent="0.25">
      <c r="B946" s="14"/>
      <c r="C946" s="14"/>
      <c r="L946" s="12"/>
      <c r="M946" s="12"/>
      <c r="N946" s="12"/>
      <c r="O946" s="12"/>
      <c r="Q946" s="12"/>
    </row>
    <row r="947" spans="2:17" ht="15.75" customHeight="1" x14ac:dyDescent="0.25">
      <c r="B947" s="14"/>
      <c r="C947" s="14"/>
      <c r="L947" s="12"/>
      <c r="M947" s="12"/>
      <c r="N947" s="12"/>
      <c r="O947" s="12"/>
      <c r="Q947" s="12"/>
    </row>
    <row r="948" spans="2:17" ht="15.75" customHeight="1" x14ac:dyDescent="0.25">
      <c r="B948" s="14"/>
      <c r="C948" s="14"/>
      <c r="L948" s="12"/>
      <c r="M948" s="12"/>
      <c r="N948" s="12"/>
      <c r="O948" s="12"/>
      <c r="Q948" s="12"/>
    </row>
    <row r="949" spans="2:17" ht="15.75" customHeight="1" x14ac:dyDescent="0.25">
      <c r="B949" s="14"/>
      <c r="C949" s="14"/>
      <c r="L949" s="12"/>
      <c r="M949" s="12"/>
      <c r="N949" s="12"/>
      <c r="O949" s="12"/>
      <c r="Q949" s="12"/>
    </row>
    <row r="950" spans="2:17" ht="15.75" customHeight="1" x14ac:dyDescent="0.25">
      <c r="B950" s="14"/>
      <c r="C950" s="14"/>
      <c r="L950" s="12"/>
      <c r="M950" s="12"/>
      <c r="N950" s="12"/>
      <c r="O950" s="12"/>
      <c r="Q950" s="12"/>
    </row>
    <row r="951" spans="2:17" ht="15.75" customHeight="1" x14ac:dyDescent="0.25">
      <c r="B951" s="14"/>
      <c r="C951" s="14"/>
      <c r="L951" s="12"/>
      <c r="M951" s="12"/>
      <c r="N951" s="12"/>
      <c r="O951" s="12"/>
      <c r="Q951" s="12"/>
    </row>
    <row r="952" spans="2:17" ht="15.75" customHeight="1" x14ac:dyDescent="0.25">
      <c r="B952" s="14"/>
      <c r="C952" s="14"/>
      <c r="L952" s="12"/>
      <c r="M952" s="12"/>
      <c r="N952" s="12"/>
      <c r="O952" s="12"/>
      <c r="Q952" s="12"/>
    </row>
    <row r="953" spans="2:17" ht="15.75" customHeight="1" x14ac:dyDescent="0.25">
      <c r="B953" s="14"/>
      <c r="C953" s="14"/>
      <c r="L953" s="12"/>
      <c r="M953" s="12"/>
      <c r="N953" s="12"/>
      <c r="O953" s="12"/>
      <c r="Q953" s="12"/>
    </row>
    <row r="954" spans="2:17" ht="15.75" customHeight="1" x14ac:dyDescent="0.25">
      <c r="B954" s="14"/>
      <c r="C954" s="14"/>
      <c r="L954" s="12"/>
      <c r="M954" s="12"/>
      <c r="N954" s="12"/>
      <c r="O954" s="12"/>
      <c r="Q954" s="12"/>
    </row>
    <row r="955" spans="2:17" ht="15.75" customHeight="1" x14ac:dyDescent="0.25">
      <c r="B955" s="14"/>
      <c r="C955" s="14"/>
      <c r="L955" s="12"/>
      <c r="M955" s="12"/>
      <c r="N955" s="12"/>
      <c r="O955" s="12"/>
      <c r="Q955" s="12"/>
    </row>
    <row r="956" spans="2:17" ht="15.75" customHeight="1" x14ac:dyDescent="0.25">
      <c r="B956" s="14"/>
      <c r="C956" s="14"/>
      <c r="L956" s="12"/>
      <c r="M956" s="12"/>
      <c r="N956" s="12"/>
      <c r="O956" s="12"/>
      <c r="Q956" s="12"/>
    </row>
    <row r="957" spans="2:17" ht="15.75" customHeight="1" x14ac:dyDescent="0.25">
      <c r="B957" s="14"/>
      <c r="C957" s="14"/>
      <c r="L957" s="12"/>
      <c r="M957" s="12"/>
      <c r="N957" s="12"/>
      <c r="O957" s="12"/>
      <c r="Q957" s="12"/>
    </row>
    <row r="958" spans="2:17" ht="15.75" customHeight="1" x14ac:dyDescent="0.25">
      <c r="B958" s="14"/>
      <c r="C958" s="14"/>
      <c r="L958" s="12"/>
      <c r="M958" s="12"/>
      <c r="N958" s="12"/>
      <c r="O958" s="12"/>
      <c r="Q958" s="12"/>
    </row>
    <row r="959" spans="2:17" ht="15.75" customHeight="1" x14ac:dyDescent="0.25">
      <c r="B959" s="14"/>
      <c r="C959" s="14"/>
      <c r="L959" s="12"/>
      <c r="M959" s="12"/>
      <c r="N959" s="12"/>
      <c r="O959" s="12"/>
      <c r="Q959" s="12"/>
    </row>
    <row r="960" spans="2:17" ht="15.75" customHeight="1" x14ac:dyDescent="0.25">
      <c r="B960" s="14"/>
      <c r="C960" s="14"/>
      <c r="L960" s="12"/>
      <c r="M960" s="12"/>
      <c r="N960" s="12"/>
      <c r="O960" s="12"/>
      <c r="Q960" s="12"/>
    </row>
    <row r="961" spans="2:17" ht="15.75" customHeight="1" x14ac:dyDescent="0.25">
      <c r="B961" s="14"/>
      <c r="C961" s="14"/>
      <c r="L961" s="12"/>
      <c r="M961" s="12"/>
      <c r="N961" s="12"/>
      <c r="O961" s="12"/>
      <c r="Q961" s="12"/>
    </row>
    <row r="962" spans="2:17" ht="15.75" customHeight="1" x14ac:dyDescent="0.25">
      <c r="B962" s="14"/>
      <c r="C962" s="14"/>
      <c r="L962" s="12"/>
      <c r="M962" s="12"/>
      <c r="N962" s="12"/>
      <c r="O962" s="12"/>
      <c r="Q962" s="12"/>
    </row>
    <row r="963" spans="2:17" ht="15.75" customHeight="1" x14ac:dyDescent="0.25">
      <c r="B963" s="14"/>
      <c r="C963" s="14"/>
      <c r="L963" s="12"/>
      <c r="M963" s="12"/>
      <c r="N963" s="12"/>
      <c r="O963" s="12"/>
      <c r="Q963" s="12"/>
    </row>
    <row r="964" spans="2:17" ht="15.75" customHeight="1" x14ac:dyDescent="0.25">
      <c r="B964" s="14"/>
      <c r="C964" s="14"/>
      <c r="L964" s="12"/>
      <c r="M964" s="12"/>
      <c r="N964" s="12"/>
      <c r="O964" s="12"/>
      <c r="Q964" s="12"/>
    </row>
    <row r="965" spans="2:17" ht="15.75" customHeight="1" x14ac:dyDescent="0.25">
      <c r="B965" s="14"/>
      <c r="C965" s="14"/>
      <c r="L965" s="12"/>
      <c r="M965" s="12"/>
      <c r="N965" s="12"/>
      <c r="O965" s="12"/>
      <c r="Q965" s="12"/>
    </row>
    <row r="966" spans="2:17" ht="15.75" customHeight="1" x14ac:dyDescent="0.25">
      <c r="B966" s="14"/>
      <c r="C966" s="14"/>
      <c r="L966" s="12"/>
      <c r="M966" s="12"/>
      <c r="N966" s="12"/>
      <c r="O966" s="12"/>
      <c r="Q966" s="12"/>
    </row>
    <row r="967" spans="2:17" ht="15.75" customHeight="1" x14ac:dyDescent="0.25">
      <c r="B967" s="14"/>
      <c r="C967" s="14"/>
      <c r="L967" s="12"/>
      <c r="M967" s="12"/>
      <c r="N967" s="12"/>
      <c r="O967" s="12"/>
      <c r="Q967" s="12"/>
    </row>
    <row r="968" spans="2:17" ht="15.75" customHeight="1" x14ac:dyDescent="0.25">
      <c r="B968" s="14"/>
      <c r="C968" s="14"/>
      <c r="L968" s="12"/>
      <c r="M968" s="12"/>
      <c r="N968" s="12"/>
      <c r="O968" s="12"/>
      <c r="Q968" s="12"/>
    </row>
    <row r="969" spans="2:17" ht="15.75" customHeight="1" x14ac:dyDescent="0.25">
      <c r="B969" s="14"/>
      <c r="C969" s="14"/>
      <c r="L969" s="12"/>
      <c r="M969" s="12"/>
      <c r="N969" s="12"/>
      <c r="O969" s="12"/>
      <c r="Q969" s="12"/>
    </row>
    <row r="970" spans="2:17" ht="15.75" customHeight="1" x14ac:dyDescent="0.25">
      <c r="B970" s="14"/>
      <c r="C970" s="14"/>
      <c r="L970" s="12"/>
      <c r="M970" s="12"/>
      <c r="N970" s="12"/>
      <c r="O970" s="12"/>
      <c r="Q970" s="12"/>
    </row>
    <row r="971" spans="2:17" ht="15.75" customHeight="1" x14ac:dyDescent="0.25">
      <c r="B971" s="14"/>
      <c r="C971" s="14"/>
      <c r="L971" s="12"/>
      <c r="M971" s="12"/>
      <c r="N971" s="12"/>
      <c r="O971" s="12"/>
      <c r="Q971" s="12"/>
    </row>
    <row r="972" spans="2:17" ht="15.75" customHeight="1" x14ac:dyDescent="0.25">
      <c r="B972" s="14"/>
      <c r="C972" s="14"/>
      <c r="L972" s="12"/>
      <c r="M972" s="12"/>
      <c r="N972" s="12"/>
      <c r="O972" s="12"/>
      <c r="Q972" s="12"/>
    </row>
    <row r="973" spans="2:17" ht="15.75" customHeight="1" x14ac:dyDescent="0.25">
      <c r="B973" s="14"/>
      <c r="C973" s="14"/>
      <c r="L973" s="12"/>
      <c r="M973" s="12"/>
      <c r="N973" s="12"/>
      <c r="O973" s="12"/>
      <c r="Q973" s="12"/>
    </row>
    <row r="974" spans="2:17" ht="15.75" customHeight="1" x14ac:dyDescent="0.25">
      <c r="B974" s="14"/>
      <c r="C974" s="14"/>
      <c r="L974" s="12"/>
      <c r="M974" s="12"/>
      <c r="N974" s="12"/>
      <c r="O974" s="12"/>
      <c r="Q974" s="12"/>
    </row>
    <row r="975" spans="2:17" ht="15.75" customHeight="1" x14ac:dyDescent="0.25">
      <c r="B975" s="14"/>
      <c r="C975" s="14"/>
      <c r="L975" s="12"/>
      <c r="M975" s="12"/>
      <c r="N975" s="12"/>
      <c r="O975" s="12"/>
      <c r="Q975" s="12"/>
    </row>
    <row r="976" spans="2:17" ht="15.75" customHeight="1" x14ac:dyDescent="0.25">
      <c r="B976" s="14"/>
      <c r="C976" s="14"/>
      <c r="L976" s="12"/>
      <c r="M976" s="12"/>
      <c r="N976" s="12"/>
      <c r="O976" s="12"/>
      <c r="Q976" s="12"/>
    </row>
    <row r="977" spans="2:17" ht="15.75" customHeight="1" x14ac:dyDescent="0.25">
      <c r="B977" s="14"/>
      <c r="C977" s="14"/>
      <c r="L977" s="12"/>
      <c r="M977" s="12"/>
      <c r="N977" s="12"/>
      <c r="O977" s="12"/>
      <c r="Q977" s="12"/>
    </row>
    <row r="978" spans="2:17" ht="15.75" customHeight="1" x14ac:dyDescent="0.25">
      <c r="B978" s="14"/>
      <c r="C978" s="14"/>
      <c r="L978" s="12"/>
      <c r="M978" s="12"/>
      <c r="N978" s="12"/>
      <c r="O978" s="12"/>
      <c r="Q978" s="12"/>
    </row>
    <row r="979" spans="2:17" ht="15.75" customHeight="1" x14ac:dyDescent="0.25">
      <c r="B979" s="14"/>
      <c r="C979" s="14"/>
      <c r="L979" s="12"/>
      <c r="M979" s="12"/>
      <c r="N979" s="12"/>
      <c r="O979" s="12"/>
      <c r="Q979" s="12"/>
    </row>
    <row r="980" spans="2:17" ht="15.75" customHeight="1" x14ac:dyDescent="0.25">
      <c r="B980" s="14"/>
      <c r="C980" s="14"/>
      <c r="L980" s="12"/>
      <c r="M980" s="12"/>
      <c r="N980" s="12"/>
      <c r="O980" s="12"/>
      <c r="Q980" s="12"/>
    </row>
    <row r="981" spans="2:17" ht="15.75" customHeight="1" x14ac:dyDescent="0.25">
      <c r="B981" s="14"/>
      <c r="C981" s="14"/>
      <c r="L981" s="12"/>
      <c r="M981" s="12"/>
      <c r="N981" s="12"/>
      <c r="O981" s="12"/>
      <c r="Q981" s="12"/>
    </row>
    <row r="982" spans="2:17" ht="15.75" customHeight="1" x14ac:dyDescent="0.25">
      <c r="B982" s="14"/>
      <c r="C982" s="14"/>
      <c r="L982" s="12"/>
      <c r="M982" s="12"/>
      <c r="N982" s="12"/>
      <c r="O982" s="12"/>
      <c r="Q982" s="12"/>
    </row>
    <row r="983" spans="2:17" ht="15.75" customHeight="1" x14ac:dyDescent="0.25">
      <c r="B983" s="14"/>
      <c r="C983" s="14"/>
      <c r="L983" s="12"/>
      <c r="M983" s="12"/>
      <c r="N983" s="12"/>
      <c r="O983" s="12"/>
      <c r="Q983" s="12"/>
    </row>
    <row r="984" spans="2:17" ht="15.75" customHeight="1" x14ac:dyDescent="0.25">
      <c r="B984" s="14"/>
      <c r="C984" s="14"/>
      <c r="L984" s="12"/>
      <c r="M984" s="12"/>
      <c r="N984" s="12"/>
      <c r="O984" s="12"/>
      <c r="Q984" s="12"/>
    </row>
    <row r="985" spans="2:17" ht="15.75" customHeight="1" x14ac:dyDescent="0.25">
      <c r="B985" s="14"/>
      <c r="C985" s="14"/>
      <c r="L985" s="12"/>
      <c r="M985" s="12"/>
      <c r="N985" s="12"/>
      <c r="O985" s="12"/>
      <c r="Q985" s="12"/>
    </row>
    <row r="986" spans="2:17" ht="15.75" customHeight="1" x14ac:dyDescent="0.25">
      <c r="B986" s="14"/>
      <c r="C986" s="14"/>
      <c r="L986" s="12"/>
      <c r="M986" s="12"/>
      <c r="N986" s="12"/>
      <c r="O986" s="12"/>
      <c r="Q986" s="12"/>
    </row>
    <row r="987" spans="2:17" ht="15.75" customHeight="1" x14ac:dyDescent="0.25">
      <c r="B987" s="14"/>
      <c r="C987" s="14"/>
      <c r="L987" s="12"/>
      <c r="M987" s="12"/>
      <c r="N987" s="12"/>
      <c r="O987" s="12"/>
      <c r="Q987" s="12"/>
    </row>
    <row r="988" spans="2:17" ht="15.75" customHeight="1" x14ac:dyDescent="0.25">
      <c r="B988" s="14"/>
      <c r="C988" s="14"/>
      <c r="L988" s="12"/>
      <c r="M988" s="12"/>
      <c r="N988" s="12"/>
      <c r="O988" s="12"/>
      <c r="Q988" s="12"/>
    </row>
    <row r="989" spans="2:17" ht="15.75" customHeight="1" x14ac:dyDescent="0.25">
      <c r="B989" s="14"/>
      <c r="C989" s="14"/>
      <c r="L989" s="12"/>
      <c r="M989" s="12"/>
      <c r="N989" s="12"/>
      <c r="O989" s="12"/>
      <c r="Q989" s="12"/>
    </row>
    <row r="990" spans="2:17" ht="15.75" customHeight="1" x14ac:dyDescent="0.25">
      <c r="B990" s="14"/>
      <c r="C990" s="14"/>
      <c r="L990" s="12"/>
      <c r="M990" s="12"/>
      <c r="N990" s="12"/>
      <c r="O990" s="12"/>
      <c r="Q990" s="12"/>
    </row>
    <row r="991" spans="2:17" ht="15.75" customHeight="1" x14ac:dyDescent="0.25">
      <c r="B991" s="14"/>
      <c r="C991" s="14"/>
      <c r="L991" s="12"/>
      <c r="M991" s="12"/>
      <c r="N991" s="12"/>
      <c r="O991" s="12"/>
      <c r="Q991" s="12"/>
    </row>
    <row r="992" spans="2:17" ht="15.75" customHeight="1" x14ac:dyDescent="0.25">
      <c r="B992" s="14"/>
      <c r="C992" s="14"/>
      <c r="L992" s="12"/>
      <c r="M992" s="12"/>
      <c r="N992" s="12"/>
      <c r="O992" s="12"/>
      <c r="Q992" s="12"/>
    </row>
    <row r="993" spans="2:17" ht="15.75" customHeight="1" x14ac:dyDescent="0.25">
      <c r="B993" s="14"/>
      <c r="C993" s="14"/>
      <c r="L993" s="12"/>
      <c r="M993" s="12"/>
      <c r="N993" s="12"/>
      <c r="O993" s="12"/>
      <c r="Q993" s="12"/>
    </row>
    <row r="994" spans="2:17" ht="15.75" customHeight="1" x14ac:dyDescent="0.25">
      <c r="B994" s="14"/>
      <c r="C994" s="14"/>
      <c r="L994" s="12"/>
      <c r="M994" s="12"/>
      <c r="N994" s="12"/>
      <c r="O994" s="12"/>
      <c r="Q994" s="12"/>
    </row>
    <row r="995" spans="2:17" ht="15.75" customHeight="1" x14ac:dyDescent="0.25">
      <c r="B995" s="14"/>
      <c r="C995" s="14"/>
      <c r="L995" s="12"/>
      <c r="M995" s="12"/>
      <c r="N995" s="12"/>
      <c r="O995" s="12"/>
      <c r="Q995" s="12"/>
    </row>
    <row r="996" spans="2:17" ht="15.75" customHeight="1" x14ac:dyDescent="0.25">
      <c r="B996" s="14"/>
      <c r="C996" s="14"/>
      <c r="L996" s="12"/>
      <c r="M996" s="12"/>
      <c r="N996" s="12"/>
      <c r="O996" s="12"/>
      <c r="Q996" s="12"/>
    </row>
    <row r="997" spans="2:17" ht="15.75" customHeight="1" x14ac:dyDescent="0.25">
      <c r="B997" s="14"/>
      <c r="C997" s="14"/>
      <c r="L997" s="12"/>
      <c r="M997" s="12"/>
      <c r="N997" s="12"/>
      <c r="O997" s="12"/>
      <c r="Q997" s="12"/>
    </row>
    <row r="998" spans="2:17" ht="15.75" customHeight="1" x14ac:dyDescent="0.25">
      <c r="B998" s="14"/>
      <c r="C998" s="14"/>
      <c r="L998" s="12"/>
      <c r="M998" s="12"/>
      <c r="N998" s="12"/>
      <c r="O998" s="12"/>
      <c r="Q998" s="12"/>
    </row>
    <row r="999" spans="2:17" ht="15.75" customHeight="1" x14ac:dyDescent="0.25">
      <c r="B999" s="14"/>
      <c r="C999" s="14"/>
      <c r="L999" s="12"/>
      <c r="M999" s="12"/>
      <c r="N999" s="12"/>
      <c r="O999" s="12"/>
      <c r="Q999" s="12"/>
    </row>
  </sheetData>
  <pageMargins left="0.7" right="0.7" top="0.75" bottom="0.75" header="0" footer="0"/>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pane xSplit="1" ySplit="4" topLeftCell="B5" activePane="bottomRight" state="frozen"/>
      <selection pane="topRight" activeCell="B1" sqref="B1"/>
      <selection pane="bottomLeft" activeCell="A5" sqref="A5"/>
      <selection pane="bottomRight" activeCell="F1" sqref="F1"/>
    </sheetView>
  </sheetViews>
  <sheetFormatPr baseColWidth="10" defaultColWidth="14.42578125" defaultRowHeight="15" customHeight="1" x14ac:dyDescent="0.25"/>
  <cols>
    <col min="1" max="1" width="6.42578125" customWidth="1"/>
    <col min="2" max="2" width="8" customWidth="1"/>
    <col min="3" max="3" width="7.140625" customWidth="1"/>
    <col min="4" max="11" width="8.7109375" customWidth="1"/>
    <col min="12" max="13" width="8" customWidth="1"/>
    <col min="14" max="14" width="6.140625" customWidth="1"/>
    <col min="15" max="26" width="9.140625" customWidth="1"/>
  </cols>
  <sheetData>
    <row r="1" spans="1:26" ht="15.75" x14ac:dyDescent="0.25">
      <c r="A1" s="11" t="s">
        <v>89</v>
      </c>
      <c r="F1" s="11" t="s">
        <v>139</v>
      </c>
    </row>
    <row r="2" spans="1:26" x14ac:dyDescent="0.25">
      <c r="B2" s="54" t="s">
        <v>90</v>
      </c>
      <c r="D2" s="15" t="s">
        <v>91</v>
      </c>
      <c r="K2" s="54" t="s">
        <v>92</v>
      </c>
      <c r="O2" s="54" t="s">
        <v>93</v>
      </c>
    </row>
    <row r="3" spans="1:26" x14ac:dyDescent="0.25">
      <c r="A3" s="17" t="s">
        <v>12</v>
      </c>
      <c r="B3" s="20" t="s">
        <v>15</v>
      </c>
      <c r="C3" s="17" t="s">
        <v>18</v>
      </c>
      <c r="D3" s="20" t="s">
        <v>94</v>
      </c>
      <c r="E3" s="20" t="s">
        <v>95</v>
      </c>
      <c r="F3" s="20" t="s">
        <v>96</v>
      </c>
      <c r="G3" s="20" t="s">
        <v>97</v>
      </c>
      <c r="H3" s="20" t="s">
        <v>98</v>
      </c>
      <c r="I3" s="20" t="s">
        <v>99</v>
      </c>
      <c r="J3" s="20" t="s">
        <v>100</v>
      </c>
      <c r="K3" s="21" t="s">
        <v>101</v>
      </c>
      <c r="L3" s="21" t="s">
        <v>102</v>
      </c>
      <c r="M3" s="21" t="s">
        <v>103</v>
      </c>
      <c r="N3" s="21" t="s">
        <v>37</v>
      </c>
      <c r="O3" s="24" t="s">
        <v>104</v>
      </c>
      <c r="P3" s="24" t="s">
        <v>105</v>
      </c>
    </row>
    <row r="4" spans="1:26" x14ac:dyDescent="0.25">
      <c r="B4" s="55" t="s">
        <v>106</v>
      </c>
      <c r="C4" s="56" t="s">
        <v>106</v>
      </c>
      <c r="D4" s="27" t="s">
        <v>107</v>
      </c>
      <c r="E4" s="27" t="s">
        <v>107</v>
      </c>
      <c r="F4" s="27" t="s">
        <v>107</v>
      </c>
      <c r="G4" s="27" t="s">
        <v>107</v>
      </c>
      <c r="H4" s="27" t="s">
        <v>107</v>
      </c>
      <c r="I4" s="27" t="s">
        <v>107</v>
      </c>
      <c r="J4" s="27" t="s">
        <v>107</v>
      </c>
      <c r="K4" s="28" t="s">
        <v>108</v>
      </c>
      <c r="L4" s="28" t="s">
        <v>109</v>
      </c>
      <c r="M4" s="28" t="s">
        <v>110</v>
      </c>
      <c r="N4" s="28" t="s">
        <v>111</v>
      </c>
      <c r="O4" s="27" t="s">
        <v>112</v>
      </c>
      <c r="P4" s="27" t="s">
        <v>112</v>
      </c>
      <c r="Q4" s="57" t="s">
        <v>113</v>
      </c>
    </row>
    <row r="5" spans="1:26" x14ac:dyDescent="0.25">
      <c r="A5" s="32">
        <v>121</v>
      </c>
      <c r="B5" s="34"/>
      <c r="C5" s="34"/>
      <c r="D5" s="34"/>
      <c r="E5" s="34"/>
      <c r="F5" s="34"/>
      <c r="G5" s="34"/>
      <c r="H5" s="34"/>
      <c r="I5" s="34"/>
      <c r="J5" s="34"/>
      <c r="K5" s="32"/>
      <c r="L5" s="58">
        <v>50</v>
      </c>
      <c r="M5" s="59">
        <v>0</v>
      </c>
      <c r="N5" s="34"/>
      <c r="O5" s="38">
        <v>80</v>
      </c>
      <c r="P5" s="38">
        <v>6</v>
      </c>
      <c r="Q5" s="60">
        <v>0</v>
      </c>
    </row>
    <row r="6" spans="1:26" x14ac:dyDescent="0.25">
      <c r="A6" s="32">
        <v>122</v>
      </c>
      <c r="B6" s="34"/>
      <c r="C6" s="34"/>
      <c r="D6" s="34"/>
      <c r="E6" s="34"/>
      <c r="F6" s="34"/>
      <c r="G6" s="34"/>
      <c r="H6" s="34"/>
      <c r="I6" s="34"/>
      <c r="J6" s="34"/>
      <c r="K6" s="32"/>
      <c r="L6" s="58">
        <v>50</v>
      </c>
      <c r="M6" s="59">
        <v>0</v>
      </c>
      <c r="N6" s="34"/>
      <c r="O6" s="38">
        <v>80.327341533074005</v>
      </c>
      <c r="P6" s="38">
        <v>6.3273415330740104</v>
      </c>
      <c r="Q6" s="60">
        <v>0</v>
      </c>
    </row>
    <row r="7" spans="1:26" x14ac:dyDescent="0.25">
      <c r="A7" s="61">
        <v>123</v>
      </c>
      <c r="B7" s="62"/>
      <c r="C7" s="62"/>
      <c r="D7" s="62"/>
      <c r="E7" s="62"/>
      <c r="F7" s="62"/>
      <c r="G7" s="62"/>
      <c r="H7" s="62"/>
      <c r="I7" s="62"/>
      <c r="J7" s="62"/>
      <c r="K7" s="61" t="s">
        <v>114</v>
      </c>
      <c r="L7" s="61">
        <v>50</v>
      </c>
      <c r="M7" s="63">
        <v>0</v>
      </c>
      <c r="N7" s="61"/>
      <c r="O7" s="62">
        <v>80.670311760202907</v>
      </c>
      <c r="P7" s="62">
        <v>6.6703117602028597</v>
      </c>
      <c r="Q7" s="64">
        <v>1</v>
      </c>
      <c r="R7" s="64"/>
      <c r="S7" s="64"/>
      <c r="T7" s="64"/>
      <c r="U7" s="64"/>
      <c r="V7" s="64"/>
      <c r="W7" s="64"/>
      <c r="X7" s="64"/>
      <c r="Y7" s="64"/>
      <c r="Z7" s="64"/>
    </row>
    <row r="8" spans="1:26" x14ac:dyDescent="0.25">
      <c r="A8" s="32">
        <v>124</v>
      </c>
      <c r="B8" s="34"/>
      <c r="C8" s="34"/>
      <c r="D8" s="34"/>
      <c r="E8" s="34"/>
      <c r="F8" s="34"/>
      <c r="G8" s="34"/>
      <c r="H8" s="34"/>
      <c r="I8" s="34"/>
      <c r="J8" s="34"/>
      <c r="K8" s="32"/>
      <c r="L8" s="58">
        <v>50</v>
      </c>
      <c r="M8" s="59">
        <v>0</v>
      </c>
      <c r="N8" s="34"/>
      <c r="O8" s="38">
        <v>80.947880415022695</v>
      </c>
      <c r="P8" s="38">
        <v>6.9478804150226798</v>
      </c>
      <c r="Q8" s="65">
        <v>2</v>
      </c>
    </row>
    <row r="9" spans="1:26" x14ac:dyDescent="0.25">
      <c r="A9" s="32">
        <v>125</v>
      </c>
      <c r="B9" s="34"/>
      <c r="C9" s="34"/>
      <c r="D9" s="34"/>
      <c r="E9" s="34"/>
      <c r="F9" s="34"/>
      <c r="G9" s="34"/>
      <c r="H9" s="34"/>
      <c r="I9" s="34"/>
      <c r="J9" s="34"/>
      <c r="K9" s="32"/>
      <c r="L9" s="58">
        <v>50</v>
      </c>
      <c r="M9" s="59">
        <v>0</v>
      </c>
      <c r="N9" s="34"/>
      <c r="O9" s="38">
        <v>81.238901543303498</v>
      </c>
      <c r="P9" s="38">
        <v>7.23890154330351</v>
      </c>
      <c r="Q9" s="65">
        <v>3</v>
      </c>
    </row>
    <row r="10" spans="1:26" x14ac:dyDescent="0.25">
      <c r="A10" s="32">
        <v>126</v>
      </c>
      <c r="B10" s="34"/>
      <c r="C10" s="34"/>
      <c r="D10" s="34"/>
      <c r="E10" s="34"/>
      <c r="F10" s="34"/>
      <c r="G10" s="34"/>
      <c r="H10" s="34"/>
      <c r="I10" s="34"/>
      <c r="J10" s="34"/>
      <c r="K10" s="32"/>
      <c r="L10" s="58">
        <v>50</v>
      </c>
      <c r="M10" s="59">
        <v>0</v>
      </c>
      <c r="N10" s="34"/>
      <c r="O10" s="38">
        <v>81.455738104555905</v>
      </c>
      <c r="P10" s="38">
        <v>7.4557381045559401</v>
      </c>
      <c r="Q10" s="65">
        <v>4</v>
      </c>
    </row>
    <row r="11" spans="1:26" x14ac:dyDescent="0.25">
      <c r="A11" s="32">
        <v>127</v>
      </c>
      <c r="B11" s="34"/>
      <c r="C11" s="66">
        <v>28.7</v>
      </c>
      <c r="D11" s="34"/>
      <c r="E11" s="34"/>
      <c r="F11" s="34"/>
      <c r="G11" s="34"/>
      <c r="H11" s="34"/>
      <c r="I11" s="34"/>
      <c r="J11" s="34"/>
      <c r="K11" s="32"/>
      <c r="L11" s="58">
        <v>50</v>
      </c>
      <c r="M11" s="59">
        <v>0</v>
      </c>
      <c r="N11" s="34"/>
      <c r="O11" s="38">
        <v>57.7786123187689</v>
      </c>
      <c r="P11" s="38">
        <v>0</v>
      </c>
      <c r="Q11" s="65">
        <v>5</v>
      </c>
    </row>
    <row r="12" spans="1:26" x14ac:dyDescent="0.25">
      <c r="A12" s="32">
        <v>128</v>
      </c>
      <c r="B12" s="34"/>
      <c r="C12" s="34"/>
      <c r="D12" s="34"/>
      <c r="E12" s="34"/>
      <c r="F12" s="34"/>
      <c r="G12" s="34"/>
      <c r="H12" s="34"/>
      <c r="I12" s="34"/>
      <c r="J12" s="34"/>
      <c r="K12" s="32"/>
      <c r="L12" s="58">
        <v>50</v>
      </c>
      <c r="M12" s="59">
        <v>0</v>
      </c>
      <c r="N12" s="34"/>
      <c r="O12" s="38">
        <v>59.012690249219297</v>
      </c>
      <c r="P12" s="38">
        <v>1.2340779304504399</v>
      </c>
      <c r="Q12" s="65">
        <v>6</v>
      </c>
    </row>
    <row r="13" spans="1:26" x14ac:dyDescent="0.25">
      <c r="A13" s="32">
        <v>129</v>
      </c>
      <c r="B13" s="34"/>
      <c r="C13" s="34"/>
      <c r="D13" s="34"/>
      <c r="E13" s="34"/>
      <c r="F13" s="34"/>
      <c r="G13" s="34"/>
      <c r="H13" s="34"/>
      <c r="I13" s="34"/>
      <c r="J13" s="34"/>
      <c r="K13" s="32"/>
      <c r="L13" s="58">
        <v>50</v>
      </c>
      <c r="M13" s="59">
        <v>0</v>
      </c>
      <c r="N13" s="34"/>
      <c r="O13" s="38">
        <v>60.634578266873802</v>
      </c>
      <c r="P13" s="38">
        <v>2.8559659481048598</v>
      </c>
      <c r="Q13" s="65">
        <v>7</v>
      </c>
    </row>
    <row r="14" spans="1:26" x14ac:dyDescent="0.25">
      <c r="A14" s="32">
        <v>130</v>
      </c>
      <c r="B14" s="34"/>
      <c r="C14" s="34"/>
      <c r="D14" s="34"/>
      <c r="E14" s="34"/>
      <c r="F14" s="34"/>
      <c r="G14" s="34"/>
      <c r="H14" s="34"/>
      <c r="I14" s="34"/>
      <c r="J14" s="34"/>
      <c r="K14" s="32"/>
      <c r="L14" s="58">
        <v>50</v>
      </c>
      <c r="M14" s="59">
        <v>0</v>
      </c>
      <c r="N14" s="34"/>
      <c r="O14" s="38">
        <v>61.955589380994198</v>
      </c>
      <c r="P14" s="38">
        <v>4.1769770622253404</v>
      </c>
      <c r="Q14" s="65">
        <v>8</v>
      </c>
    </row>
    <row r="15" spans="1:26" x14ac:dyDescent="0.25">
      <c r="A15" s="32">
        <v>131</v>
      </c>
      <c r="B15" s="66">
        <v>32</v>
      </c>
      <c r="C15" s="34"/>
      <c r="D15" s="34"/>
      <c r="E15" s="34"/>
      <c r="F15" s="34"/>
      <c r="G15" s="34"/>
      <c r="H15" s="34"/>
      <c r="I15" s="34"/>
      <c r="J15" s="34"/>
      <c r="K15" s="32"/>
      <c r="L15" s="58">
        <v>50</v>
      </c>
      <c r="M15" s="59">
        <v>0</v>
      </c>
      <c r="N15" s="34"/>
      <c r="O15" s="38">
        <v>39.051162963438699</v>
      </c>
      <c r="P15" s="38">
        <v>0</v>
      </c>
      <c r="Q15" s="65">
        <v>9</v>
      </c>
    </row>
    <row r="16" spans="1:26" x14ac:dyDescent="0.25">
      <c r="A16" s="32">
        <v>132</v>
      </c>
      <c r="B16" s="66">
        <v>16</v>
      </c>
      <c r="C16" s="34"/>
      <c r="D16" s="34"/>
      <c r="E16" s="34"/>
      <c r="F16" s="34"/>
      <c r="G16" s="34"/>
      <c r="H16" s="34"/>
      <c r="I16" s="34"/>
      <c r="J16" s="34"/>
      <c r="K16" s="32"/>
      <c r="L16" s="58">
        <v>50</v>
      </c>
      <c r="M16" s="59">
        <v>0</v>
      </c>
      <c r="N16" s="34"/>
      <c r="O16" s="38">
        <v>24.411598568487801</v>
      </c>
      <c r="P16" s="38">
        <v>0</v>
      </c>
      <c r="Q16" s="65">
        <v>10</v>
      </c>
    </row>
    <row r="17" spans="1:17" x14ac:dyDescent="0.25">
      <c r="A17" s="32">
        <v>133</v>
      </c>
      <c r="B17" s="34"/>
      <c r="C17" s="34"/>
      <c r="D17" s="34"/>
      <c r="E17" s="34"/>
      <c r="F17" s="34"/>
      <c r="G17" s="34"/>
      <c r="H17" s="34"/>
      <c r="I17" s="34"/>
      <c r="J17" s="34"/>
      <c r="K17" s="32"/>
      <c r="L17" s="58">
        <v>50</v>
      </c>
      <c r="M17" s="59">
        <v>0</v>
      </c>
      <c r="N17" s="34"/>
      <c r="O17" s="38">
        <v>25.2925612502581</v>
      </c>
      <c r="P17" s="38">
        <v>0.880962681770325</v>
      </c>
      <c r="Q17" s="65">
        <v>11</v>
      </c>
    </row>
    <row r="18" spans="1:17" x14ac:dyDescent="0.25">
      <c r="A18" s="32">
        <v>134</v>
      </c>
      <c r="B18" s="34"/>
      <c r="C18" s="34"/>
      <c r="D18" s="34"/>
      <c r="E18" s="34"/>
      <c r="F18" s="34"/>
      <c r="G18" s="34"/>
      <c r="H18" s="34"/>
      <c r="I18" s="34"/>
      <c r="J18" s="34"/>
      <c r="K18" s="32"/>
      <c r="L18" s="58">
        <v>50</v>
      </c>
      <c r="M18" s="59">
        <v>0</v>
      </c>
      <c r="N18" s="34"/>
      <c r="O18" s="38">
        <v>25.5850862555987</v>
      </c>
      <c r="P18" s="38">
        <v>1.1734876871108999</v>
      </c>
      <c r="Q18" s="65">
        <v>12</v>
      </c>
    </row>
    <row r="19" spans="1:17" x14ac:dyDescent="0.25">
      <c r="A19" s="32">
        <v>135</v>
      </c>
      <c r="B19" s="34"/>
      <c r="C19" s="34"/>
      <c r="D19" s="34"/>
      <c r="E19" s="34"/>
      <c r="F19" s="34"/>
      <c r="G19" s="34"/>
      <c r="H19" s="34"/>
      <c r="I19" s="34"/>
      <c r="J19" s="34"/>
      <c r="K19" s="32"/>
      <c r="L19" s="58">
        <v>50</v>
      </c>
      <c r="M19" s="59">
        <v>0</v>
      </c>
      <c r="N19" s="34"/>
      <c r="O19" s="38">
        <v>25.9951992326266</v>
      </c>
      <c r="P19" s="38">
        <v>1.5836006641387901</v>
      </c>
      <c r="Q19" s="65">
        <v>13</v>
      </c>
    </row>
    <row r="20" spans="1:17" x14ac:dyDescent="0.25">
      <c r="A20" s="32">
        <v>136</v>
      </c>
      <c r="B20" s="34"/>
      <c r="C20" s="34"/>
      <c r="D20" s="34"/>
      <c r="E20" s="34"/>
      <c r="F20" s="34"/>
      <c r="G20" s="34"/>
      <c r="H20" s="34"/>
      <c r="I20" s="34"/>
      <c r="J20" s="34"/>
      <c r="K20" s="32"/>
      <c r="L20" s="58">
        <v>50</v>
      </c>
      <c r="M20" s="59">
        <v>0</v>
      </c>
      <c r="N20" s="34"/>
      <c r="O20" s="38">
        <v>26.888019352484399</v>
      </c>
      <c r="P20" s="38">
        <v>2.4764207839965802</v>
      </c>
      <c r="Q20" s="65">
        <v>14</v>
      </c>
    </row>
    <row r="21" spans="1:17" ht="15.75" customHeight="1" x14ac:dyDescent="0.25">
      <c r="A21" s="32">
        <v>137</v>
      </c>
      <c r="B21" s="34"/>
      <c r="C21" s="34"/>
      <c r="D21" s="34"/>
      <c r="E21" s="34"/>
      <c r="F21" s="34"/>
      <c r="G21" s="34"/>
      <c r="H21" s="34"/>
      <c r="I21" s="34"/>
      <c r="J21" s="34"/>
      <c r="K21" s="32"/>
      <c r="L21" s="58">
        <v>50</v>
      </c>
      <c r="M21" s="59">
        <v>0</v>
      </c>
      <c r="N21" s="34"/>
      <c r="O21" s="38">
        <v>27.386151629019398</v>
      </c>
      <c r="P21" s="38">
        <v>2.9745530605316199</v>
      </c>
      <c r="Q21" s="65">
        <v>15</v>
      </c>
    </row>
    <row r="22" spans="1:17" ht="15.75" customHeight="1" x14ac:dyDescent="0.25">
      <c r="A22" s="32">
        <v>138</v>
      </c>
      <c r="B22" s="66">
        <v>15</v>
      </c>
      <c r="C22" s="34"/>
      <c r="D22" s="34"/>
      <c r="E22" s="34"/>
      <c r="F22" s="34"/>
      <c r="G22" s="34"/>
      <c r="H22" s="34"/>
      <c r="I22" s="34"/>
      <c r="J22" s="34"/>
      <c r="K22" s="32"/>
      <c r="L22" s="58">
        <v>50</v>
      </c>
      <c r="M22" s="59">
        <v>0</v>
      </c>
      <c r="N22" s="34"/>
      <c r="O22" s="38">
        <v>21.560425416398701</v>
      </c>
      <c r="P22" s="38">
        <v>0</v>
      </c>
      <c r="Q22" s="65">
        <v>16</v>
      </c>
    </row>
    <row r="23" spans="1:17" ht="15.75" customHeight="1" x14ac:dyDescent="0.25">
      <c r="A23" s="32">
        <v>139</v>
      </c>
      <c r="B23" s="66">
        <v>17</v>
      </c>
      <c r="C23" s="34"/>
      <c r="D23" s="34"/>
      <c r="E23" s="34"/>
      <c r="F23" s="34"/>
      <c r="G23" s="34"/>
      <c r="H23" s="34"/>
      <c r="I23" s="34"/>
      <c r="J23" s="34"/>
      <c r="K23" s="32"/>
      <c r="L23" s="58">
        <v>50</v>
      </c>
      <c r="M23" s="59">
        <v>0</v>
      </c>
      <c r="N23" s="34"/>
      <c r="O23" s="38">
        <v>5.6031129516846203</v>
      </c>
      <c r="P23" s="38">
        <v>0</v>
      </c>
      <c r="Q23" s="65">
        <v>17</v>
      </c>
    </row>
    <row r="24" spans="1:17" ht="15.75" customHeight="1" x14ac:dyDescent="0.25">
      <c r="A24" s="32">
        <v>140</v>
      </c>
      <c r="B24" s="66">
        <v>7</v>
      </c>
      <c r="C24" s="34"/>
      <c r="D24" s="34"/>
      <c r="E24" s="34"/>
      <c r="F24" s="34"/>
      <c r="G24" s="34"/>
      <c r="H24" s="34"/>
      <c r="I24" s="34"/>
      <c r="J24" s="34"/>
      <c r="K24" s="32"/>
      <c r="L24" s="58">
        <v>60</v>
      </c>
      <c r="M24" s="59">
        <v>0</v>
      </c>
      <c r="N24" s="34"/>
      <c r="O24" s="38">
        <v>4.4175825825220603</v>
      </c>
      <c r="P24" s="38">
        <v>0</v>
      </c>
      <c r="Q24" s="65">
        <v>18</v>
      </c>
    </row>
    <row r="25" spans="1:17" ht="15.75" customHeight="1" x14ac:dyDescent="0.25">
      <c r="A25" s="32">
        <v>141</v>
      </c>
      <c r="B25" s="34"/>
      <c r="C25" s="34"/>
      <c r="D25" s="34"/>
      <c r="E25" s="34"/>
      <c r="F25" s="34"/>
      <c r="G25" s="34"/>
      <c r="H25" s="34"/>
      <c r="I25" s="34"/>
      <c r="J25" s="34"/>
      <c r="K25" s="32"/>
      <c r="L25" s="58">
        <v>60</v>
      </c>
      <c r="M25" s="59">
        <v>0</v>
      </c>
      <c r="N25" s="34"/>
      <c r="O25" s="38">
        <v>5.2055178471094603</v>
      </c>
      <c r="P25" s="38">
        <v>0.78793526458740204</v>
      </c>
      <c r="Q25" s="65">
        <v>19</v>
      </c>
    </row>
    <row r="26" spans="1:17" ht="15.75" customHeight="1" x14ac:dyDescent="0.25">
      <c r="A26" s="32">
        <v>142</v>
      </c>
      <c r="B26" s="34"/>
      <c r="C26" s="34"/>
      <c r="D26" s="34"/>
      <c r="E26" s="34"/>
      <c r="F26" s="34"/>
      <c r="G26" s="34"/>
      <c r="H26" s="34"/>
      <c r="I26" s="34"/>
      <c r="J26" s="34"/>
      <c r="K26" s="32"/>
      <c r="L26" s="58">
        <v>70</v>
      </c>
      <c r="M26" s="59">
        <v>0</v>
      </c>
      <c r="N26" s="34"/>
      <c r="O26" s="38">
        <v>6.2731423349863498</v>
      </c>
      <c r="P26" s="38">
        <v>1.8555597524642899</v>
      </c>
      <c r="Q26" s="65">
        <v>20</v>
      </c>
    </row>
    <row r="27" spans="1:17" ht="15.75" customHeight="1" x14ac:dyDescent="0.25">
      <c r="A27" s="32">
        <v>143</v>
      </c>
      <c r="B27" s="34"/>
      <c r="C27" s="34"/>
      <c r="D27" s="34"/>
      <c r="E27" s="34"/>
      <c r="F27" s="34"/>
      <c r="G27" s="34"/>
      <c r="H27" s="34"/>
      <c r="I27" s="34"/>
      <c r="J27" s="34"/>
      <c r="K27" s="32"/>
      <c r="L27" s="58">
        <v>70</v>
      </c>
      <c r="M27" s="59">
        <v>0</v>
      </c>
      <c r="N27" s="34"/>
      <c r="O27" s="38">
        <v>7.2219047232157196</v>
      </c>
      <c r="P27" s="38">
        <v>2.8043221406936598</v>
      </c>
      <c r="Q27" s="65">
        <v>21</v>
      </c>
    </row>
    <row r="28" spans="1:17" ht="15.75" customHeight="1" x14ac:dyDescent="0.25">
      <c r="A28" s="32">
        <v>144</v>
      </c>
      <c r="B28" s="66">
        <v>6</v>
      </c>
      <c r="C28" s="34"/>
      <c r="D28" s="34"/>
      <c r="E28" s="34"/>
      <c r="F28" s="34"/>
      <c r="G28" s="34"/>
      <c r="H28" s="34"/>
      <c r="I28" s="34"/>
      <c r="J28" s="34"/>
      <c r="K28" s="32"/>
      <c r="L28" s="58">
        <v>80</v>
      </c>
      <c r="M28" s="59">
        <v>0</v>
      </c>
      <c r="N28" s="34"/>
      <c r="O28" s="38">
        <v>5.8925801147705501</v>
      </c>
      <c r="P28" s="38">
        <v>1.4749975322485001</v>
      </c>
      <c r="Q28" s="65">
        <v>22</v>
      </c>
    </row>
    <row r="29" spans="1:17" ht="15.75" customHeight="1" x14ac:dyDescent="0.25">
      <c r="A29" s="32">
        <v>145</v>
      </c>
      <c r="B29" s="34"/>
      <c r="C29" s="34"/>
      <c r="D29" s="34"/>
      <c r="E29" s="34"/>
      <c r="F29" s="34"/>
      <c r="G29" s="34"/>
      <c r="H29" s="34"/>
      <c r="I29" s="34"/>
      <c r="J29" s="34"/>
      <c r="K29" s="40" t="s">
        <v>115</v>
      </c>
      <c r="L29" s="58">
        <v>90</v>
      </c>
      <c r="M29" s="59">
        <v>0</v>
      </c>
      <c r="N29" s="34"/>
      <c r="O29" s="38">
        <v>6.5814483598953704</v>
      </c>
      <c r="P29" s="38">
        <v>2.1638657773733101</v>
      </c>
      <c r="Q29" s="65">
        <v>23</v>
      </c>
    </row>
    <row r="30" spans="1:17" ht="15.75" customHeight="1" x14ac:dyDescent="0.25">
      <c r="A30" s="32">
        <v>146</v>
      </c>
      <c r="B30" s="34"/>
      <c r="C30" s="34"/>
      <c r="D30" s="34"/>
      <c r="E30" s="34"/>
      <c r="F30" s="34"/>
      <c r="G30" s="34"/>
      <c r="H30" s="34"/>
      <c r="I30" s="34"/>
      <c r="J30" s="34"/>
      <c r="K30" s="32"/>
      <c r="L30" s="58">
        <v>100</v>
      </c>
      <c r="M30" s="59">
        <v>0.01</v>
      </c>
      <c r="N30" s="34"/>
      <c r="O30" s="38">
        <v>7.3036290985602399</v>
      </c>
      <c r="P30" s="38">
        <v>2.8860465160381801</v>
      </c>
      <c r="Q30" s="65">
        <v>24</v>
      </c>
    </row>
    <row r="31" spans="1:17" ht="15.75" customHeight="1" x14ac:dyDescent="0.25">
      <c r="A31" s="32">
        <v>147</v>
      </c>
      <c r="B31" s="34"/>
      <c r="C31" s="34"/>
      <c r="D31" s="34"/>
      <c r="E31" s="34"/>
      <c r="F31" s="34"/>
      <c r="G31" s="34"/>
      <c r="H31" s="34"/>
      <c r="I31" s="34"/>
      <c r="J31" s="34"/>
      <c r="K31" s="32"/>
      <c r="L31" s="58">
        <v>110</v>
      </c>
      <c r="M31" s="67">
        <v>0.01</v>
      </c>
      <c r="N31" s="34"/>
      <c r="O31" s="38">
        <v>8.1500621665257391</v>
      </c>
      <c r="P31" s="38">
        <v>3.73247958400369</v>
      </c>
      <c r="Q31" s="65">
        <v>25</v>
      </c>
    </row>
    <row r="32" spans="1:17" ht="15.75" customHeight="1" x14ac:dyDescent="0.25">
      <c r="A32" s="32">
        <v>148</v>
      </c>
      <c r="B32" s="34"/>
      <c r="C32" s="34"/>
      <c r="D32" s="34"/>
      <c r="E32" s="34"/>
      <c r="F32" s="34"/>
      <c r="G32" s="34"/>
      <c r="H32" s="34"/>
      <c r="I32" s="34"/>
      <c r="J32" s="34"/>
      <c r="K32" s="32"/>
      <c r="L32" s="58">
        <v>120</v>
      </c>
      <c r="M32" s="59">
        <v>0.01</v>
      </c>
      <c r="N32" s="34"/>
      <c r="O32" s="38">
        <v>8.7349386786812797</v>
      </c>
      <c r="P32" s="38">
        <v>4.3173560961592203</v>
      </c>
      <c r="Q32" s="65">
        <v>26</v>
      </c>
    </row>
    <row r="33" spans="1:17" ht="15.75" customHeight="1" x14ac:dyDescent="0.25">
      <c r="A33" s="32">
        <v>149</v>
      </c>
      <c r="B33" s="34"/>
      <c r="C33" s="34"/>
      <c r="D33" s="34"/>
      <c r="E33" s="34"/>
      <c r="F33" s="34"/>
      <c r="G33" s="34"/>
      <c r="H33" s="34"/>
      <c r="I33" s="34"/>
      <c r="J33" s="34"/>
      <c r="K33" s="32"/>
      <c r="L33" s="58">
        <v>130</v>
      </c>
      <c r="M33" s="59">
        <v>0.01</v>
      </c>
      <c r="N33" s="34"/>
      <c r="O33" s="38">
        <v>9.3385952932328191</v>
      </c>
      <c r="P33" s="38">
        <v>4.9210127107107597</v>
      </c>
      <c r="Q33" s="65">
        <v>27</v>
      </c>
    </row>
    <row r="34" spans="1:17" ht="15.75" customHeight="1" x14ac:dyDescent="0.25">
      <c r="A34" s="32">
        <v>150</v>
      </c>
      <c r="B34" s="34"/>
      <c r="C34" s="34"/>
      <c r="D34" s="34"/>
      <c r="E34" s="34"/>
      <c r="F34" s="34"/>
      <c r="G34" s="34"/>
      <c r="H34" s="34"/>
      <c r="I34" s="34"/>
      <c r="J34" s="34"/>
      <c r="K34" s="32"/>
      <c r="L34" s="58">
        <v>140</v>
      </c>
      <c r="M34" s="59">
        <v>0.01</v>
      </c>
      <c r="N34" s="34"/>
      <c r="O34" s="38">
        <v>10.1069980170387</v>
      </c>
      <c r="P34" s="38">
        <v>5.6894154345166701</v>
      </c>
      <c r="Q34" s="65">
        <v>28</v>
      </c>
    </row>
    <row r="35" spans="1:17" ht="15.75" customHeight="1" x14ac:dyDescent="0.25">
      <c r="A35" s="32">
        <v>151</v>
      </c>
      <c r="B35" s="34"/>
      <c r="C35" s="66">
        <v>6.3</v>
      </c>
      <c r="D35" s="34"/>
      <c r="E35" s="34"/>
      <c r="F35" s="34"/>
      <c r="G35" s="34"/>
      <c r="H35" s="34"/>
      <c r="I35" s="34"/>
      <c r="J35" s="34"/>
      <c r="K35" s="32"/>
      <c r="L35" s="58">
        <v>150</v>
      </c>
      <c r="M35" s="67">
        <v>0.01</v>
      </c>
      <c r="N35" s="34"/>
      <c r="O35" s="38">
        <v>7.2743504174551799</v>
      </c>
      <c r="P35" s="38">
        <v>2.85676783493312</v>
      </c>
      <c r="Q35" s="65">
        <v>29</v>
      </c>
    </row>
    <row r="36" spans="1:17" ht="15.75" customHeight="1" x14ac:dyDescent="0.25">
      <c r="A36" s="32">
        <v>152</v>
      </c>
      <c r="B36" s="34"/>
      <c r="C36" s="34"/>
      <c r="D36" s="34"/>
      <c r="E36" s="34"/>
      <c r="F36" s="34"/>
      <c r="G36" s="34"/>
      <c r="H36" s="34"/>
      <c r="I36" s="34"/>
      <c r="J36" s="34"/>
      <c r="K36" s="32"/>
      <c r="L36" s="58">
        <v>160</v>
      </c>
      <c r="M36" s="59">
        <v>0.01</v>
      </c>
      <c r="N36" s="34"/>
      <c r="O36" s="38">
        <v>7.9171419516495298</v>
      </c>
      <c r="P36" s="38">
        <v>3.49955936912747</v>
      </c>
      <c r="Q36" s="65">
        <v>30</v>
      </c>
    </row>
    <row r="37" spans="1:17" ht="15.75" customHeight="1" x14ac:dyDescent="0.25">
      <c r="A37" s="32">
        <v>153</v>
      </c>
      <c r="B37" s="34"/>
      <c r="C37" s="34"/>
      <c r="D37" s="34"/>
      <c r="E37" s="34"/>
      <c r="F37" s="34"/>
      <c r="G37" s="34"/>
      <c r="H37" s="34"/>
      <c r="I37" s="34"/>
      <c r="J37" s="34"/>
      <c r="K37" s="32"/>
      <c r="L37" s="58">
        <v>170</v>
      </c>
      <c r="M37" s="59">
        <v>0.01</v>
      </c>
      <c r="N37" s="34"/>
      <c r="O37" s="38">
        <v>9.5594829049340309</v>
      </c>
      <c r="P37" s="38">
        <v>5.1419003224119804</v>
      </c>
      <c r="Q37" s="65">
        <v>31</v>
      </c>
    </row>
    <row r="38" spans="1:17" ht="15.75" customHeight="1" x14ac:dyDescent="0.25">
      <c r="A38" s="32">
        <v>154</v>
      </c>
      <c r="B38" s="34"/>
      <c r="C38" s="34"/>
      <c r="D38" s="34"/>
      <c r="E38" s="34"/>
      <c r="F38" s="34"/>
      <c r="G38" s="34"/>
      <c r="H38" s="34"/>
      <c r="I38" s="34"/>
      <c r="J38" s="34"/>
      <c r="K38" s="32"/>
      <c r="L38" s="58">
        <v>180</v>
      </c>
      <c r="M38" s="59">
        <v>0.01</v>
      </c>
      <c r="N38" s="34"/>
      <c r="O38" s="38">
        <v>10.7445555295697</v>
      </c>
      <c r="P38" s="38">
        <v>6.3269729470476701</v>
      </c>
      <c r="Q38" s="65">
        <v>32</v>
      </c>
    </row>
    <row r="39" spans="1:17" ht="15.75" customHeight="1" x14ac:dyDescent="0.25">
      <c r="A39" s="32">
        <v>155</v>
      </c>
      <c r="B39" s="34"/>
      <c r="C39" s="34"/>
      <c r="D39" s="34"/>
      <c r="E39" s="34"/>
      <c r="F39" s="34"/>
      <c r="G39" s="34"/>
      <c r="H39" s="34"/>
      <c r="I39" s="34"/>
      <c r="J39" s="34"/>
      <c r="K39" s="32"/>
      <c r="L39" s="58">
        <v>190</v>
      </c>
      <c r="M39" s="59">
        <v>0.02</v>
      </c>
      <c r="N39" s="34"/>
      <c r="O39" s="38">
        <v>11.8481682362727</v>
      </c>
      <c r="P39" s="38">
        <v>7.4305856537506196</v>
      </c>
      <c r="Q39" s="65">
        <v>33</v>
      </c>
    </row>
    <row r="40" spans="1:17" ht="15.75" customHeight="1" x14ac:dyDescent="0.25">
      <c r="A40" s="32">
        <v>156</v>
      </c>
      <c r="B40" s="34"/>
      <c r="C40" s="34"/>
      <c r="D40" s="34"/>
      <c r="E40" s="34"/>
      <c r="F40" s="34"/>
      <c r="G40" s="34"/>
      <c r="H40" s="34"/>
      <c r="I40" s="34"/>
      <c r="J40" s="34"/>
      <c r="K40" s="32"/>
      <c r="L40" s="58">
        <v>200</v>
      </c>
      <c r="M40" s="59">
        <v>0.02</v>
      </c>
      <c r="N40" s="34"/>
      <c r="O40" s="38">
        <v>13.0484265247396</v>
      </c>
      <c r="P40" s="38">
        <v>8.6308439422175507</v>
      </c>
      <c r="Q40" s="65">
        <v>34</v>
      </c>
    </row>
    <row r="41" spans="1:17" ht="15.75" customHeight="1" x14ac:dyDescent="0.25">
      <c r="A41" s="32">
        <v>157</v>
      </c>
      <c r="B41" s="34"/>
      <c r="C41" s="34"/>
      <c r="D41" s="34"/>
      <c r="E41" s="34"/>
      <c r="F41" s="34"/>
      <c r="G41" s="34"/>
      <c r="H41" s="34"/>
      <c r="I41" s="34"/>
      <c r="J41" s="34"/>
      <c r="K41" s="32"/>
      <c r="L41" s="58">
        <v>210</v>
      </c>
      <c r="M41" s="59">
        <v>0.02</v>
      </c>
      <c r="N41" s="34"/>
      <c r="O41" s="38">
        <v>14.600506321578401</v>
      </c>
      <c r="P41" s="38">
        <v>10.182923739056299</v>
      </c>
      <c r="Q41" s="65">
        <v>35</v>
      </c>
    </row>
    <row r="42" spans="1:17" ht="15.75" customHeight="1" x14ac:dyDescent="0.25">
      <c r="A42" s="32">
        <v>158</v>
      </c>
      <c r="B42" s="34"/>
      <c r="C42" s="34"/>
      <c r="D42" s="34"/>
      <c r="E42" s="34"/>
      <c r="F42" s="34"/>
      <c r="G42" s="34"/>
      <c r="H42" s="34"/>
      <c r="I42" s="34"/>
      <c r="J42" s="34"/>
      <c r="K42" s="32"/>
      <c r="L42" s="58">
        <v>220</v>
      </c>
      <c r="M42" s="59">
        <v>0.02</v>
      </c>
      <c r="N42" s="34"/>
      <c r="O42" s="38">
        <v>16.731881103115398</v>
      </c>
      <c r="P42" s="38">
        <v>12.3142985205934</v>
      </c>
      <c r="Q42" s="65">
        <v>36</v>
      </c>
    </row>
    <row r="43" spans="1:17" ht="15.75" customHeight="1" x14ac:dyDescent="0.25">
      <c r="A43" s="32">
        <v>159</v>
      </c>
      <c r="B43" s="34"/>
      <c r="C43" s="34"/>
      <c r="D43" s="34"/>
      <c r="E43" s="34"/>
      <c r="F43" s="34"/>
      <c r="G43" s="34"/>
      <c r="H43" s="34"/>
      <c r="I43" s="34"/>
      <c r="J43" s="34"/>
      <c r="K43" s="32"/>
      <c r="L43" s="58">
        <v>230</v>
      </c>
      <c r="M43" s="67">
        <v>0.03</v>
      </c>
      <c r="N43" s="34"/>
      <c r="O43" s="38">
        <v>18.102703195499501</v>
      </c>
      <c r="P43" s="38">
        <v>13.685120612977499</v>
      </c>
      <c r="Q43" s="65">
        <v>37</v>
      </c>
    </row>
    <row r="44" spans="1:17" ht="15.75" customHeight="1" x14ac:dyDescent="0.25">
      <c r="A44" s="32">
        <v>160</v>
      </c>
      <c r="B44" s="34"/>
      <c r="C44" s="34"/>
      <c r="D44" s="43">
        <v>15.9</v>
      </c>
      <c r="E44" s="43">
        <v>21.916160372079499</v>
      </c>
      <c r="F44" s="43">
        <v>23.0710038426067</v>
      </c>
      <c r="G44" s="43">
        <v>17.1693536009819</v>
      </c>
      <c r="H44" s="43">
        <v>14.526543658709</v>
      </c>
      <c r="I44" s="43">
        <v>15.8891944858307</v>
      </c>
      <c r="J44" s="43">
        <v>16.6276675516932</v>
      </c>
      <c r="K44" s="32"/>
      <c r="L44" s="58">
        <v>240</v>
      </c>
      <c r="M44" s="59">
        <v>0.04</v>
      </c>
      <c r="N44" s="34"/>
      <c r="O44" s="38">
        <v>18.444395234166699</v>
      </c>
      <c r="P44" s="38">
        <v>14.0268126516447</v>
      </c>
      <c r="Q44" s="65">
        <v>38</v>
      </c>
    </row>
    <row r="45" spans="1:17" ht="15.75" customHeight="1" x14ac:dyDescent="0.25">
      <c r="A45" s="32">
        <v>161</v>
      </c>
      <c r="B45" s="34"/>
      <c r="C45" s="34"/>
      <c r="D45" s="34"/>
      <c r="E45" s="34"/>
      <c r="F45" s="34"/>
      <c r="G45" s="34"/>
      <c r="H45" s="34"/>
      <c r="I45" s="34"/>
      <c r="J45" s="34"/>
      <c r="K45" s="42"/>
      <c r="L45" s="58">
        <v>250</v>
      </c>
      <c r="M45" s="59">
        <v>0.04</v>
      </c>
      <c r="N45" s="34"/>
      <c r="O45" s="38">
        <v>19.6258636573545</v>
      </c>
      <c r="P45" s="38">
        <v>15.208281074832399</v>
      </c>
      <c r="Q45" s="65">
        <v>39</v>
      </c>
    </row>
    <row r="46" spans="1:17" ht="15.75" customHeight="1" x14ac:dyDescent="0.25">
      <c r="A46" s="32">
        <v>162</v>
      </c>
      <c r="B46" s="34"/>
      <c r="C46" s="34"/>
      <c r="D46" s="34"/>
      <c r="E46" s="34"/>
      <c r="F46" s="34"/>
      <c r="G46" s="34"/>
      <c r="H46" s="34"/>
      <c r="I46" s="34"/>
      <c r="J46" s="34"/>
      <c r="K46" s="42"/>
      <c r="L46" s="58">
        <v>260</v>
      </c>
      <c r="M46" s="59">
        <v>0.04</v>
      </c>
      <c r="N46" s="34"/>
      <c r="O46" s="38">
        <v>20.748468154453398</v>
      </c>
      <c r="P46" s="38">
        <v>16.330885571931301</v>
      </c>
      <c r="Q46" s="65">
        <v>40</v>
      </c>
    </row>
    <row r="47" spans="1:17" ht="15.75" customHeight="1" x14ac:dyDescent="0.25">
      <c r="A47" s="32">
        <v>163</v>
      </c>
      <c r="B47" s="34"/>
      <c r="C47" s="34"/>
      <c r="D47" s="34"/>
      <c r="E47" s="34"/>
      <c r="F47" s="34"/>
      <c r="G47" s="34"/>
      <c r="H47" s="34"/>
      <c r="I47" s="34"/>
      <c r="J47" s="34"/>
      <c r="K47" s="42"/>
      <c r="L47" s="58">
        <v>275</v>
      </c>
      <c r="M47" s="59">
        <v>0.05</v>
      </c>
      <c r="N47" s="34"/>
      <c r="O47" s="38">
        <v>22.117157988213599</v>
      </c>
      <c r="P47" s="38">
        <v>17.699575405691601</v>
      </c>
      <c r="Q47" s="65">
        <v>41</v>
      </c>
    </row>
    <row r="48" spans="1:17" ht="15.75" customHeight="1" x14ac:dyDescent="0.25">
      <c r="A48" s="32">
        <v>164</v>
      </c>
      <c r="B48" s="34"/>
      <c r="C48" s="34"/>
      <c r="D48" s="34"/>
      <c r="E48" s="34"/>
      <c r="F48" s="34"/>
      <c r="G48" s="34"/>
      <c r="H48" s="34"/>
      <c r="I48" s="34"/>
      <c r="J48" s="34"/>
      <c r="K48" s="42"/>
      <c r="L48" s="58">
        <v>290</v>
      </c>
      <c r="M48" s="59">
        <v>0.05</v>
      </c>
      <c r="N48" s="34"/>
      <c r="O48" s="38">
        <v>23.652111627363301</v>
      </c>
      <c r="P48" s="38">
        <v>19.234529044841299</v>
      </c>
      <c r="Q48" s="65">
        <v>42</v>
      </c>
    </row>
    <row r="49" spans="1:17" ht="15.75" customHeight="1" x14ac:dyDescent="0.25">
      <c r="A49" s="32">
        <v>165</v>
      </c>
      <c r="B49" s="66">
        <v>8</v>
      </c>
      <c r="C49" s="34"/>
      <c r="D49" s="34"/>
      <c r="E49" s="34"/>
      <c r="F49" s="34"/>
      <c r="G49" s="34"/>
      <c r="H49" s="34"/>
      <c r="I49" s="34"/>
      <c r="J49" s="34"/>
      <c r="K49" s="42"/>
      <c r="L49" s="58">
        <v>305</v>
      </c>
      <c r="M49" s="59">
        <v>0.05</v>
      </c>
      <c r="N49" s="34"/>
      <c r="O49" s="38">
        <v>22.795094859827699</v>
      </c>
      <c r="P49" s="38">
        <v>18.377512277305598</v>
      </c>
      <c r="Q49" s="65">
        <v>43</v>
      </c>
    </row>
    <row r="50" spans="1:17" ht="15.75" customHeight="1" x14ac:dyDescent="0.25">
      <c r="A50" s="32">
        <v>166</v>
      </c>
      <c r="B50" s="34"/>
      <c r="C50" s="34"/>
      <c r="D50" s="34"/>
      <c r="E50" s="34"/>
      <c r="F50" s="34"/>
      <c r="G50" s="34"/>
      <c r="H50" s="34"/>
      <c r="I50" s="34"/>
      <c r="J50" s="34"/>
      <c r="K50" s="45" t="s">
        <v>118</v>
      </c>
      <c r="L50" s="58">
        <v>320</v>
      </c>
      <c r="M50" s="67">
        <v>0.05</v>
      </c>
      <c r="N50" s="68">
        <v>17</v>
      </c>
      <c r="O50" s="38">
        <v>24.353650037248102</v>
      </c>
      <c r="P50" s="38">
        <v>19.936067454726</v>
      </c>
      <c r="Q50" s="65">
        <v>44</v>
      </c>
    </row>
    <row r="51" spans="1:17" ht="15.75" customHeight="1" x14ac:dyDescent="0.25">
      <c r="A51" s="32">
        <v>167</v>
      </c>
      <c r="B51" s="34"/>
      <c r="C51" s="34"/>
      <c r="D51" s="43">
        <v>22.15</v>
      </c>
      <c r="E51" s="43">
        <v>21.885604815967</v>
      </c>
      <c r="F51" s="43">
        <v>22.760867205518899</v>
      </c>
      <c r="G51" s="43">
        <v>16.875117028354001</v>
      </c>
      <c r="H51" s="43">
        <v>14.3441147762129</v>
      </c>
      <c r="I51" s="43">
        <v>15.6990602169592</v>
      </c>
      <c r="J51" s="43">
        <v>16.718380316667901</v>
      </c>
      <c r="K51" s="42"/>
      <c r="L51" s="58">
        <v>335</v>
      </c>
      <c r="M51" s="59">
        <v>0.05</v>
      </c>
      <c r="N51" s="34"/>
      <c r="O51" s="38">
        <v>26.223293469954701</v>
      </c>
      <c r="P51" s="38">
        <v>21.8057108874326</v>
      </c>
      <c r="Q51" s="65">
        <v>45</v>
      </c>
    </row>
    <row r="52" spans="1:17" ht="15.75" customHeight="1" x14ac:dyDescent="0.25">
      <c r="A52" s="32">
        <v>168</v>
      </c>
      <c r="B52" s="66">
        <v>5</v>
      </c>
      <c r="C52" s="66">
        <v>2.4</v>
      </c>
      <c r="D52" s="34"/>
      <c r="E52" s="34"/>
      <c r="F52" s="34"/>
      <c r="G52" s="34"/>
      <c r="H52" s="34"/>
      <c r="I52" s="34"/>
      <c r="J52" s="34"/>
      <c r="K52" s="42"/>
      <c r="L52" s="58">
        <v>350</v>
      </c>
      <c r="M52" s="59">
        <v>0.06</v>
      </c>
      <c r="N52" s="34"/>
      <c r="O52" s="38">
        <v>24.588942185237698</v>
      </c>
      <c r="P52" s="38">
        <v>20.171359602715601</v>
      </c>
      <c r="Q52" s="65">
        <v>46</v>
      </c>
    </row>
    <row r="53" spans="1:17" ht="15.75" customHeight="1" x14ac:dyDescent="0.25">
      <c r="A53" s="32">
        <v>169</v>
      </c>
      <c r="B53" s="34"/>
      <c r="C53" s="34"/>
      <c r="D53" s="34"/>
      <c r="E53" s="34"/>
      <c r="F53" s="34"/>
      <c r="G53" s="34"/>
      <c r="H53" s="34"/>
      <c r="I53" s="34"/>
      <c r="J53" s="34"/>
      <c r="K53" s="42"/>
      <c r="L53" s="58">
        <v>365</v>
      </c>
      <c r="M53" s="59">
        <v>0.06</v>
      </c>
      <c r="N53" s="34"/>
      <c r="O53" s="38">
        <v>25.661587281730402</v>
      </c>
      <c r="P53" s="38">
        <v>21.2440046992084</v>
      </c>
      <c r="Q53" s="65">
        <v>47</v>
      </c>
    </row>
    <row r="54" spans="1:17" ht="15.75" customHeight="1" x14ac:dyDescent="0.25">
      <c r="A54" s="32">
        <v>170</v>
      </c>
      <c r="B54" s="34"/>
      <c r="C54" s="34"/>
      <c r="D54" s="34"/>
      <c r="E54" s="34"/>
      <c r="F54" s="34"/>
      <c r="G54" s="34"/>
      <c r="H54" s="34"/>
      <c r="I54" s="34"/>
      <c r="J54" s="34"/>
      <c r="K54" s="42"/>
      <c r="L54" s="58">
        <v>380</v>
      </c>
      <c r="M54" s="59">
        <v>7.0000000000000007E-2</v>
      </c>
      <c r="N54" s="34"/>
      <c r="O54" s="38">
        <v>26.647091122644799</v>
      </c>
      <c r="P54" s="38">
        <v>22.229508540122701</v>
      </c>
      <c r="Q54" s="65">
        <v>48</v>
      </c>
    </row>
    <row r="55" spans="1:17" ht="15.75" customHeight="1" x14ac:dyDescent="0.25">
      <c r="A55" s="32">
        <v>171</v>
      </c>
      <c r="B55" s="66">
        <v>3</v>
      </c>
      <c r="C55" s="34"/>
      <c r="D55" s="34"/>
      <c r="E55" s="34"/>
      <c r="F55" s="34"/>
      <c r="G55" s="34"/>
      <c r="H55" s="34"/>
      <c r="I55" s="34"/>
      <c r="J55" s="34"/>
      <c r="K55" s="42"/>
      <c r="L55" s="58">
        <v>395</v>
      </c>
      <c r="M55" s="59">
        <v>0.08</v>
      </c>
      <c r="N55" s="34"/>
      <c r="O55" s="38">
        <v>26.7870827686247</v>
      </c>
      <c r="P55" s="38">
        <v>22.369500186102599</v>
      </c>
      <c r="Q55" s="65">
        <v>49</v>
      </c>
    </row>
    <row r="56" spans="1:17" ht="15.75" customHeight="1" x14ac:dyDescent="0.25">
      <c r="A56" s="32">
        <v>172</v>
      </c>
      <c r="B56" s="34"/>
      <c r="C56" s="34"/>
      <c r="D56" s="43">
        <v>14.925000000000001</v>
      </c>
      <c r="E56" s="43">
        <v>22.202899106443098</v>
      </c>
      <c r="F56" s="43">
        <v>22.525760371922601</v>
      </c>
      <c r="G56" s="43">
        <v>16.8493467805189</v>
      </c>
      <c r="H56" s="43">
        <v>14.0616001258918</v>
      </c>
      <c r="I56" s="43">
        <v>15.922917723087901</v>
      </c>
      <c r="J56" s="43">
        <v>16.809657130778799</v>
      </c>
      <c r="K56" s="45" t="s">
        <v>119</v>
      </c>
      <c r="L56" s="58">
        <v>410</v>
      </c>
      <c r="M56" s="59">
        <v>0.09</v>
      </c>
      <c r="N56" s="68">
        <v>25</v>
      </c>
      <c r="O56" s="38">
        <v>28.7757027148422</v>
      </c>
      <c r="P56" s="38">
        <v>24.358120132320199</v>
      </c>
      <c r="Q56" s="65">
        <v>50</v>
      </c>
    </row>
    <row r="57" spans="1:17" ht="15.75" customHeight="1" x14ac:dyDescent="0.25">
      <c r="A57" s="32">
        <v>173</v>
      </c>
      <c r="B57" s="34"/>
      <c r="C57" s="66">
        <v>15</v>
      </c>
      <c r="D57" s="34"/>
      <c r="E57" s="34"/>
      <c r="F57" s="34"/>
      <c r="G57" s="34"/>
      <c r="H57" s="34"/>
      <c r="I57" s="34"/>
      <c r="J57" s="34"/>
      <c r="K57" s="42"/>
      <c r="L57" s="58">
        <v>425</v>
      </c>
      <c r="M57" s="67">
        <v>0.11</v>
      </c>
      <c r="N57" s="34"/>
      <c r="O57" s="38">
        <v>17.868441307464</v>
      </c>
      <c r="P57" s="38">
        <v>13.450858724942</v>
      </c>
      <c r="Q57" s="65">
        <v>51</v>
      </c>
    </row>
    <row r="58" spans="1:17" ht="15.75" customHeight="1" x14ac:dyDescent="0.25">
      <c r="A58" s="32">
        <v>174</v>
      </c>
      <c r="B58" s="34"/>
      <c r="C58" s="34"/>
      <c r="D58" s="34"/>
      <c r="E58" s="34"/>
      <c r="F58" s="34"/>
      <c r="G58" s="34"/>
      <c r="H58" s="34"/>
      <c r="I58" s="34"/>
      <c r="J58" s="34"/>
      <c r="K58" s="42"/>
      <c r="L58" s="58">
        <v>440</v>
      </c>
      <c r="M58" s="59">
        <v>0.12</v>
      </c>
      <c r="N58" s="34"/>
      <c r="O58" s="38">
        <v>19.491438414075802</v>
      </c>
      <c r="P58" s="38">
        <v>15.073855831553701</v>
      </c>
      <c r="Q58" s="65">
        <v>52</v>
      </c>
    </row>
    <row r="59" spans="1:17" ht="15.75" customHeight="1" x14ac:dyDescent="0.25">
      <c r="A59" s="32">
        <v>175</v>
      </c>
      <c r="B59" s="34"/>
      <c r="C59" s="34"/>
      <c r="D59" s="34"/>
      <c r="E59" s="34"/>
      <c r="F59" s="34"/>
      <c r="G59" s="34"/>
      <c r="H59" s="34"/>
      <c r="I59" s="34"/>
      <c r="J59" s="34"/>
      <c r="K59" s="42"/>
      <c r="L59" s="58">
        <v>455</v>
      </c>
      <c r="M59" s="59">
        <v>0.13</v>
      </c>
      <c r="N59" s="34"/>
      <c r="O59" s="38">
        <v>21.428900271752301</v>
      </c>
      <c r="P59" s="38">
        <v>17.063703633441801</v>
      </c>
      <c r="Q59" s="65">
        <v>53</v>
      </c>
    </row>
    <row r="60" spans="1:17" ht="15.75" customHeight="1" x14ac:dyDescent="0.25">
      <c r="A60" s="32">
        <v>176</v>
      </c>
      <c r="B60" s="34"/>
      <c r="C60" s="34"/>
      <c r="D60" s="34"/>
      <c r="E60" s="34"/>
      <c r="F60" s="34"/>
      <c r="G60" s="34"/>
      <c r="H60" s="34"/>
      <c r="I60" s="34"/>
      <c r="J60" s="34"/>
      <c r="K60" s="42"/>
      <c r="L60" s="58">
        <v>470</v>
      </c>
      <c r="M60" s="59">
        <v>0.15</v>
      </c>
      <c r="N60" s="34"/>
      <c r="O60" s="38">
        <v>23.573214443334699</v>
      </c>
      <c r="P60" s="38">
        <v>19.260403749235898</v>
      </c>
      <c r="Q60" s="65">
        <v>54</v>
      </c>
    </row>
    <row r="61" spans="1:17" ht="15.75" customHeight="1" x14ac:dyDescent="0.25">
      <c r="A61" s="32">
        <v>177</v>
      </c>
      <c r="B61" s="34"/>
      <c r="C61" s="34"/>
      <c r="D61" s="34"/>
      <c r="E61" s="34"/>
      <c r="F61" s="34"/>
      <c r="G61" s="34"/>
      <c r="H61" s="34"/>
      <c r="I61" s="34"/>
      <c r="J61" s="34"/>
      <c r="K61" s="42"/>
      <c r="L61" s="58">
        <v>485</v>
      </c>
      <c r="M61" s="59">
        <v>0.18</v>
      </c>
      <c r="N61" s="34"/>
      <c r="O61" s="38">
        <v>26.0930425709216</v>
      </c>
      <c r="P61" s="38">
        <v>21.8326178210344</v>
      </c>
      <c r="Q61" s="65">
        <v>55</v>
      </c>
    </row>
    <row r="62" spans="1:17" ht="15.75" customHeight="1" x14ac:dyDescent="0.25">
      <c r="A62" s="32">
        <v>178</v>
      </c>
      <c r="B62" s="34"/>
      <c r="C62" s="34"/>
      <c r="D62" s="34"/>
      <c r="E62" s="34"/>
      <c r="F62" s="34"/>
      <c r="G62" s="34"/>
      <c r="H62" s="34"/>
      <c r="I62" s="34"/>
      <c r="J62" s="34"/>
      <c r="K62" s="42"/>
      <c r="L62" s="58">
        <v>500</v>
      </c>
      <c r="M62" s="59">
        <v>0.2</v>
      </c>
      <c r="N62" s="34"/>
      <c r="O62" s="38">
        <v>28.750179630788899</v>
      </c>
      <c r="P62" s="38">
        <v>24.5421408251134</v>
      </c>
      <c r="Q62" s="65">
        <v>56</v>
      </c>
    </row>
    <row r="63" spans="1:17" ht="15.75" customHeight="1" x14ac:dyDescent="0.25">
      <c r="A63" s="32">
        <v>179</v>
      </c>
      <c r="B63" s="34"/>
      <c r="C63" s="34"/>
      <c r="D63" s="34"/>
      <c r="E63" s="34"/>
      <c r="F63" s="34"/>
      <c r="G63" s="34"/>
      <c r="H63" s="34"/>
      <c r="I63" s="34"/>
      <c r="J63" s="34"/>
      <c r="K63" s="45" t="s">
        <v>140</v>
      </c>
      <c r="L63" s="58">
        <v>520</v>
      </c>
      <c r="M63" s="67">
        <v>0.24</v>
      </c>
      <c r="N63" s="68">
        <v>45</v>
      </c>
      <c r="O63" s="38">
        <v>31.6791827969877</v>
      </c>
      <c r="P63" s="38">
        <v>27.540991916927599</v>
      </c>
      <c r="Q63" s="65">
        <v>57</v>
      </c>
    </row>
    <row r="64" spans="1:17" ht="15.75" customHeight="1" x14ac:dyDescent="0.25">
      <c r="A64" s="32">
        <v>180</v>
      </c>
      <c r="B64" s="34"/>
      <c r="C64" s="34"/>
      <c r="D64" s="43">
        <v>10.204166666666699</v>
      </c>
      <c r="E64" s="43">
        <v>21.929504822297101</v>
      </c>
      <c r="F64" s="43">
        <v>22.665336086506201</v>
      </c>
      <c r="G64" s="43">
        <v>16.580776886826602</v>
      </c>
      <c r="H64" s="43">
        <v>14.3241470642311</v>
      </c>
      <c r="I64" s="43">
        <v>15.359879769938701</v>
      </c>
      <c r="J64" s="43">
        <v>16.752143706928301</v>
      </c>
      <c r="K64" s="42"/>
      <c r="L64" s="58">
        <v>540</v>
      </c>
      <c r="M64" s="59">
        <v>0.25</v>
      </c>
      <c r="N64" s="34"/>
      <c r="O64" s="38">
        <v>34.217854138079097</v>
      </c>
      <c r="P64" s="38">
        <v>30.149511183634498</v>
      </c>
      <c r="Q64" s="65">
        <v>58</v>
      </c>
    </row>
    <row r="65" spans="1:17" ht="15.75" customHeight="1" x14ac:dyDescent="0.25">
      <c r="A65" s="32">
        <v>181</v>
      </c>
      <c r="B65" s="66">
        <v>3</v>
      </c>
      <c r="C65" s="66">
        <v>20.100000000000001</v>
      </c>
      <c r="D65" s="34"/>
      <c r="E65" s="34"/>
      <c r="F65" s="34"/>
      <c r="G65" s="34"/>
      <c r="H65" s="34"/>
      <c r="I65" s="34"/>
      <c r="J65" s="34"/>
      <c r="K65" s="42"/>
      <c r="L65" s="58">
        <v>560</v>
      </c>
      <c r="M65" s="59">
        <v>0.27</v>
      </c>
      <c r="N65" s="34"/>
      <c r="O65" s="38">
        <v>16.983553352023101</v>
      </c>
      <c r="P65" s="38">
        <v>12.985058323194</v>
      </c>
      <c r="Q65" s="65">
        <v>59</v>
      </c>
    </row>
    <row r="66" spans="1:17" ht="15.75" customHeight="1" x14ac:dyDescent="0.25">
      <c r="A66" s="32">
        <v>182</v>
      </c>
      <c r="B66" s="34"/>
      <c r="C66" s="34"/>
      <c r="D66" s="43">
        <v>24.037500000000001</v>
      </c>
      <c r="E66" s="43">
        <v>23.855154723885999</v>
      </c>
      <c r="F66" s="43">
        <v>22.7008478316055</v>
      </c>
      <c r="G66" s="43">
        <v>16.817109689871302</v>
      </c>
      <c r="H66" s="43">
        <v>14.232386341117801</v>
      </c>
      <c r="I66" s="43">
        <v>15.340662921309599</v>
      </c>
      <c r="J66" s="43">
        <v>16.903021269766501</v>
      </c>
      <c r="K66" s="42"/>
      <c r="L66" s="58">
        <v>580</v>
      </c>
      <c r="M66" s="67">
        <v>0.31</v>
      </c>
      <c r="N66" s="34"/>
      <c r="O66" s="38">
        <v>20.1643617976973</v>
      </c>
      <c r="P66" s="38">
        <v>16.235714694483601</v>
      </c>
      <c r="Q66" s="65">
        <v>60</v>
      </c>
    </row>
    <row r="67" spans="1:17" ht="15.75" customHeight="1" x14ac:dyDescent="0.25">
      <c r="A67" s="32">
        <v>183</v>
      </c>
      <c r="B67" s="34"/>
      <c r="C67" s="34"/>
      <c r="D67" s="34"/>
      <c r="E67" s="34"/>
      <c r="F67" s="34"/>
      <c r="G67" s="34"/>
      <c r="H67" s="34"/>
      <c r="I67" s="34"/>
      <c r="J67" s="34"/>
      <c r="K67" s="42"/>
      <c r="L67" s="58">
        <v>600</v>
      </c>
      <c r="M67" s="59">
        <v>0.33</v>
      </c>
      <c r="N67" s="34"/>
      <c r="O67" s="38">
        <v>22.942243062822001</v>
      </c>
      <c r="P67" s="38">
        <v>19.083443885223801</v>
      </c>
      <c r="Q67" s="65">
        <v>61</v>
      </c>
    </row>
    <row r="68" spans="1:17" ht="15.75" customHeight="1" x14ac:dyDescent="0.25">
      <c r="A68" s="32">
        <v>184</v>
      </c>
      <c r="B68" s="34"/>
      <c r="C68" s="34"/>
      <c r="D68" s="34"/>
      <c r="E68" s="34"/>
      <c r="F68" s="34"/>
      <c r="G68" s="34"/>
      <c r="H68" s="34"/>
      <c r="I68" s="34"/>
      <c r="J68" s="34"/>
      <c r="K68" s="42"/>
      <c r="L68" s="58">
        <v>620</v>
      </c>
      <c r="M68" s="59">
        <v>0.37</v>
      </c>
      <c r="N68" s="34"/>
      <c r="O68" s="38">
        <v>26.639258916209101</v>
      </c>
      <c r="P68" s="38">
        <v>22.850307664226399</v>
      </c>
      <c r="Q68" s="65">
        <v>62</v>
      </c>
    </row>
    <row r="69" spans="1:17" ht="15.75" customHeight="1" x14ac:dyDescent="0.25">
      <c r="A69" s="32">
        <v>185</v>
      </c>
      <c r="B69" s="34"/>
      <c r="C69" s="34"/>
      <c r="D69" s="34"/>
      <c r="E69" s="34"/>
      <c r="F69" s="34"/>
      <c r="G69" s="34"/>
      <c r="H69" s="34"/>
      <c r="I69" s="34"/>
      <c r="J69" s="34"/>
      <c r="K69" s="42"/>
      <c r="L69" s="58">
        <v>640</v>
      </c>
      <c r="M69" s="59">
        <v>0.41</v>
      </c>
      <c r="N69" s="34"/>
      <c r="O69" s="38">
        <v>31.3473205965856</v>
      </c>
      <c r="P69" s="38">
        <v>27.628217270218499</v>
      </c>
      <c r="Q69" s="65">
        <v>63</v>
      </c>
    </row>
    <row r="70" spans="1:17" ht="15.75" customHeight="1" x14ac:dyDescent="0.25">
      <c r="A70" s="32">
        <v>186</v>
      </c>
      <c r="B70" s="34"/>
      <c r="C70" s="34"/>
      <c r="D70" s="34"/>
      <c r="E70" s="34"/>
      <c r="F70" s="34"/>
      <c r="G70" s="34"/>
      <c r="H70" s="34"/>
      <c r="I70" s="34"/>
      <c r="J70" s="34"/>
      <c r="K70" s="45" t="s">
        <v>121</v>
      </c>
      <c r="L70" s="58">
        <v>660</v>
      </c>
      <c r="M70" s="59">
        <v>0.45</v>
      </c>
      <c r="N70" s="68">
        <v>72</v>
      </c>
      <c r="O70" s="38">
        <v>34.384077625314298</v>
      </c>
      <c r="P70" s="38">
        <v>30.734822224562699</v>
      </c>
      <c r="Q70" s="65">
        <v>64</v>
      </c>
    </row>
    <row r="71" spans="1:17" ht="15.75" customHeight="1" x14ac:dyDescent="0.25">
      <c r="A71" s="32">
        <v>187</v>
      </c>
      <c r="B71" s="34"/>
      <c r="C71" s="34"/>
      <c r="D71" s="43">
        <v>11.4</v>
      </c>
      <c r="E71" s="43">
        <v>21.1177325737522</v>
      </c>
      <c r="F71" s="43">
        <v>22.263678005516201</v>
      </c>
      <c r="G71" s="43">
        <v>16.5347978135764</v>
      </c>
      <c r="H71" s="43">
        <v>14.1541379182783</v>
      </c>
      <c r="I71" s="43">
        <v>15.010237870218401</v>
      </c>
      <c r="J71" s="43">
        <v>17.010813806433699</v>
      </c>
      <c r="K71" s="42"/>
      <c r="L71" s="58">
        <v>680</v>
      </c>
      <c r="M71" s="59">
        <v>0.5</v>
      </c>
      <c r="N71" s="34"/>
      <c r="O71" s="38">
        <v>36.390069898555602</v>
      </c>
      <c r="P71" s="38">
        <v>32.810662423419402</v>
      </c>
      <c r="Q71" s="65">
        <v>65</v>
      </c>
    </row>
    <row r="72" spans="1:17" ht="15.75" customHeight="1" x14ac:dyDescent="0.25">
      <c r="A72" s="32">
        <v>188</v>
      </c>
      <c r="B72" s="66">
        <v>7</v>
      </c>
      <c r="C72" s="66">
        <v>20</v>
      </c>
      <c r="D72" s="34"/>
      <c r="E72" s="34"/>
      <c r="F72" s="34"/>
      <c r="G72" s="34"/>
      <c r="H72" s="34"/>
      <c r="I72" s="34"/>
      <c r="J72" s="34"/>
      <c r="K72" s="42"/>
      <c r="L72" s="58">
        <v>700</v>
      </c>
      <c r="M72" s="67">
        <v>0.56000000000000005</v>
      </c>
      <c r="N72" s="34"/>
      <c r="O72" s="38">
        <v>15.7172882741358</v>
      </c>
      <c r="P72" s="38">
        <v>12.2077287246151</v>
      </c>
      <c r="Q72" s="65">
        <v>66</v>
      </c>
    </row>
    <row r="73" spans="1:17" ht="15.75" customHeight="1" x14ac:dyDescent="0.25">
      <c r="A73" s="32">
        <v>189</v>
      </c>
      <c r="B73" s="34"/>
      <c r="C73" s="34"/>
      <c r="D73" s="43">
        <v>23.675000000000001</v>
      </c>
      <c r="E73" s="43">
        <v>22.670121126622199</v>
      </c>
      <c r="F73" s="43">
        <v>22.627852321866499</v>
      </c>
      <c r="G73" s="43">
        <v>16.2032236684182</v>
      </c>
      <c r="H73" s="43">
        <v>13.7990588491732</v>
      </c>
      <c r="I73" s="43">
        <v>15.3966349533033</v>
      </c>
      <c r="J73" s="43">
        <v>16.538243065645101</v>
      </c>
      <c r="K73" s="42"/>
      <c r="L73" s="58">
        <v>720</v>
      </c>
      <c r="M73" s="59">
        <v>0.59</v>
      </c>
      <c r="N73" s="34"/>
      <c r="O73" s="38">
        <v>19.6772784384485</v>
      </c>
      <c r="P73" s="38">
        <v>16.2375668145433</v>
      </c>
      <c r="Q73" s="65">
        <v>67</v>
      </c>
    </row>
    <row r="74" spans="1:17" ht="15.75" customHeight="1" x14ac:dyDescent="0.25">
      <c r="A74" s="32">
        <v>190</v>
      </c>
      <c r="B74" s="34"/>
      <c r="C74" s="34"/>
      <c r="D74" s="34"/>
      <c r="E74" s="34"/>
      <c r="F74" s="34"/>
      <c r="G74" s="34"/>
      <c r="H74" s="34"/>
      <c r="I74" s="34"/>
      <c r="J74" s="34"/>
      <c r="K74" s="42"/>
      <c r="L74" s="58">
        <v>740</v>
      </c>
      <c r="M74" s="59">
        <v>0.63</v>
      </c>
      <c r="N74" s="34"/>
      <c r="O74" s="38">
        <v>24.949910272579999</v>
      </c>
      <c r="P74" s="38">
        <v>21.5800465742903</v>
      </c>
      <c r="Q74" s="65">
        <v>68</v>
      </c>
    </row>
    <row r="75" spans="1:17" ht="15.75" customHeight="1" x14ac:dyDescent="0.25">
      <c r="A75" s="32">
        <v>191</v>
      </c>
      <c r="B75" s="34"/>
      <c r="C75" s="34"/>
      <c r="D75" s="34"/>
      <c r="E75" s="34"/>
      <c r="F75" s="34"/>
      <c r="G75" s="34"/>
      <c r="H75" s="34"/>
      <c r="I75" s="34"/>
      <c r="J75" s="34"/>
      <c r="K75" s="42"/>
      <c r="L75" s="58">
        <v>760</v>
      </c>
      <c r="M75" s="59">
        <v>0.67</v>
      </c>
      <c r="N75" s="34"/>
      <c r="O75" s="38">
        <v>29.846164708903</v>
      </c>
      <c r="P75" s="38">
        <v>26.635656276929701</v>
      </c>
      <c r="Q75" s="65">
        <v>69</v>
      </c>
    </row>
    <row r="76" spans="1:17" ht="15.75" customHeight="1" x14ac:dyDescent="0.25">
      <c r="A76" s="32">
        <v>192</v>
      </c>
      <c r="B76" s="34"/>
      <c r="C76" s="34"/>
      <c r="D76" s="43">
        <v>12.425000000000001</v>
      </c>
      <c r="E76" s="43">
        <v>19.781213159586802</v>
      </c>
      <c r="F76" s="43">
        <v>22.128758562068999</v>
      </c>
      <c r="G76" s="43">
        <v>15.9335803313994</v>
      </c>
      <c r="H76" s="43">
        <v>14.158461975541099</v>
      </c>
      <c r="I76" s="43">
        <v>14.851462152849599</v>
      </c>
      <c r="J76" s="43">
        <v>16.772854010046199</v>
      </c>
      <c r="K76" s="45" t="s">
        <v>141</v>
      </c>
      <c r="L76" s="58">
        <v>780</v>
      </c>
      <c r="M76" s="59">
        <v>0.71</v>
      </c>
      <c r="N76" s="68">
        <v>108</v>
      </c>
      <c r="O76" s="38">
        <v>34.6737059213187</v>
      </c>
      <c r="P76" s="38">
        <v>31.622552755661701</v>
      </c>
      <c r="Q76" s="65">
        <v>70</v>
      </c>
    </row>
    <row r="77" spans="1:17" ht="15.75" customHeight="1" x14ac:dyDescent="0.25">
      <c r="A77" s="32">
        <v>193</v>
      </c>
      <c r="B77" s="66">
        <v>15</v>
      </c>
      <c r="C77" s="34"/>
      <c r="D77" s="34"/>
      <c r="E77" s="34"/>
      <c r="F77" s="34"/>
      <c r="G77" s="34"/>
      <c r="H77" s="34"/>
      <c r="I77" s="34"/>
      <c r="J77" s="34"/>
      <c r="K77" s="42"/>
      <c r="L77" s="58">
        <v>800</v>
      </c>
      <c r="M77" s="67">
        <v>0.74</v>
      </c>
      <c r="N77" s="34"/>
      <c r="O77" s="38">
        <v>27.028038687660899</v>
      </c>
      <c r="P77" s="38">
        <v>24.136240788320301</v>
      </c>
      <c r="Q77" s="65">
        <v>71</v>
      </c>
    </row>
    <row r="78" spans="1:17" ht="15.75" customHeight="1" x14ac:dyDescent="0.25">
      <c r="A78" s="32">
        <v>194</v>
      </c>
      <c r="B78" s="34"/>
      <c r="C78" s="34"/>
      <c r="D78" s="34"/>
      <c r="E78" s="34"/>
      <c r="F78" s="34"/>
      <c r="G78" s="34"/>
      <c r="H78" s="34"/>
      <c r="I78" s="34"/>
      <c r="J78" s="34"/>
      <c r="K78" s="42"/>
      <c r="L78" s="58">
        <v>820</v>
      </c>
      <c r="M78" s="59">
        <v>0.75</v>
      </c>
      <c r="N78" s="34"/>
      <c r="O78" s="38">
        <v>31.714361873596498</v>
      </c>
      <c r="P78" s="38">
        <v>28.9819192405722</v>
      </c>
      <c r="Q78" s="65">
        <v>72</v>
      </c>
    </row>
    <row r="79" spans="1:17" ht="15.75" customHeight="1" x14ac:dyDescent="0.25">
      <c r="A79" s="32">
        <v>195</v>
      </c>
      <c r="B79" s="34"/>
      <c r="C79" s="66">
        <v>20.100000000000001</v>
      </c>
      <c r="D79" s="34"/>
      <c r="E79" s="34"/>
      <c r="F79" s="34"/>
      <c r="G79" s="34"/>
      <c r="H79" s="34"/>
      <c r="I79" s="34"/>
      <c r="J79" s="34"/>
      <c r="K79" s="42"/>
      <c r="L79" s="58">
        <v>840</v>
      </c>
      <c r="M79" s="59">
        <v>0.76</v>
      </c>
      <c r="N79" s="34"/>
      <c r="O79" s="38">
        <v>16.320368360381899</v>
      </c>
      <c r="P79" s="38">
        <v>13.747280993674</v>
      </c>
      <c r="Q79" s="65">
        <v>73</v>
      </c>
    </row>
    <row r="80" spans="1:17" ht="15.75" customHeight="1" x14ac:dyDescent="0.25">
      <c r="A80" s="32">
        <v>196</v>
      </c>
      <c r="B80" s="66">
        <v>2</v>
      </c>
      <c r="C80" s="34"/>
      <c r="D80" s="43">
        <v>23.5625</v>
      </c>
      <c r="E80" s="43">
        <v>22.4436361968075</v>
      </c>
      <c r="F80" s="43">
        <v>21.942083092496901</v>
      </c>
      <c r="G80" s="43">
        <v>16.2053127619827</v>
      </c>
      <c r="H80" s="43">
        <v>13.725051773569801</v>
      </c>
      <c r="I80" s="43">
        <v>15.028425990059599</v>
      </c>
      <c r="J80" s="43">
        <v>16.211318548737101</v>
      </c>
      <c r="K80" s="45" t="s">
        <v>122</v>
      </c>
      <c r="L80" s="58">
        <v>860</v>
      </c>
      <c r="M80" s="59">
        <v>0.77</v>
      </c>
      <c r="N80" s="68">
        <v>139</v>
      </c>
      <c r="O80" s="38">
        <v>21.019943669628699</v>
      </c>
      <c r="P80" s="38">
        <v>18.6062115692371</v>
      </c>
      <c r="Q80" s="65">
        <v>74</v>
      </c>
    </row>
    <row r="81" spans="1:17" ht="15.75" customHeight="1" x14ac:dyDescent="0.25">
      <c r="A81" s="32">
        <v>197</v>
      </c>
      <c r="B81" s="34"/>
      <c r="C81" s="34"/>
      <c r="D81" s="34"/>
      <c r="E81" s="34"/>
      <c r="F81" s="34"/>
      <c r="G81" s="34"/>
      <c r="H81" s="34"/>
      <c r="I81" s="34"/>
      <c r="J81" s="34"/>
      <c r="K81" s="42"/>
      <c r="L81" s="58">
        <v>880</v>
      </c>
      <c r="M81" s="59">
        <v>0.79</v>
      </c>
      <c r="N81" s="34"/>
      <c r="O81" s="38">
        <v>26.218223492931902</v>
      </c>
      <c r="P81" s="38">
        <v>23.963846658856699</v>
      </c>
      <c r="Q81" s="65">
        <v>75</v>
      </c>
    </row>
    <row r="82" spans="1:17" ht="15.75" customHeight="1" x14ac:dyDescent="0.25">
      <c r="A82" s="32">
        <v>198</v>
      </c>
      <c r="B82" s="34"/>
      <c r="C82" s="34"/>
      <c r="D82" s="34"/>
      <c r="E82" s="34"/>
      <c r="F82" s="34"/>
      <c r="G82" s="34"/>
      <c r="H82" s="34"/>
      <c r="I82" s="34"/>
      <c r="J82" s="34"/>
      <c r="K82" s="42"/>
      <c r="L82" s="58">
        <v>900</v>
      </c>
      <c r="M82" s="59">
        <v>0.8</v>
      </c>
      <c r="N82" s="34"/>
      <c r="O82" s="38">
        <v>32.201744485973897</v>
      </c>
      <c r="P82" s="38">
        <v>30.106722918215102</v>
      </c>
      <c r="Q82" s="65">
        <v>76</v>
      </c>
    </row>
    <row r="83" spans="1:17" ht="15.75" customHeight="1" x14ac:dyDescent="0.25">
      <c r="A83" s="32">
        <v>199</v>
      </c>
      <c r="B83" s="34"/>
      <c r="C83" s="34"/>
      <c r="D83" s="43">
        <v>11.5625</v>
      </c>
      <c r="E83" s="43">
        <v>19.121411023718501</v>
      </c>
      <c r="F83" s="43">
        <v>21.955510904532598</v>
      </c>
      <c r="G83" s="43">
        <v>16.2393361788295</v>
      </c>
      <c r="H83" s="43">
        <v>13.995602831505201</v>
      </c>
      <c r="I83" s="43">
        <v>15.3175325519071</v>
      </c>
      <c r="J83" s="43">
        <v>16.5012695972454</v>
      </c>
      <c r="K83" s="42"/>
      <c r="L83" s="58">
        <v>910</v>
      </c>
      <c r="M83" s="67">
        <v>0.81</v>
      </c>
      <c r="N83" s="34"/>
      <c r="O83" s="38">
        <v>38.371885881542703</v>
      </c>
      <c r="P83" s="38">
        <v>36.356541946942102</v>
      </c>
      <c r="Q83" s="65">
        <v>77</v>
      </c>
    </row>
    <row r="84" spans="1:17" ht="15.75" customHeight="1" x14ac:dyDescent="0.25">
      <c r="A84" s="32">
        <v>200</v>
      </c>
      <c r="B84" s="34"/>
      <c r="C84" s="66">
        <v>30.1</v>
      </c>
      <c r="D84" s="34"/>
      <c r="E84" s="34"/>
      <c r="F84" s="34"/>
      <c r="G84" s="34"/>
      <c r="H84" s="34"/>
      <c r="I84" s="34"/>
      <c r="J84" s="34"/>
      <c r="K84" s="45" t="s">
        <v>142</v>
      </c>
      <c r="L84" s="58">
        <v>920</v>
      </c>
      <c r="M84" s="67">
        <v>0.51</v>
      </c>
      <c r="N84" s="68">
        <v>161</v>
      </c>
      <c r="O84" s="38">
        <v>14.139443791699</v>
      </c>
      <c r="P84" s="38">
        <v>12.203777490256501</v>
      </c>
      <c r="Q84" s="65">
        <v>78</v>
      </c>
    </row>
    <row r="85" spans="1:17" ht="15.75" customHeight="1" x14ac:dyDescent="0.25">
      <c r="A85" s="32">
        <v>201</v>
      </c>
      <c r="B85" s="66">
        <v>1.5</v>
      </c>
      <c r="C85" s="34"/>
      <c r="D85" s="43">
        <v>23.65</v>
      </c>
      <c r="E85" s="43">
        <v>21.180785107280901</v>
      </c>
      <c r="F85" s="43">
        <v>22.469812162513701</v>
      </c>
      <c r="G85" s="43">
        <v>15.8579930000919</v>
      </c>
      <c r="H85" s="43">
        <v>13.863210136213199</v>
      </c>
      <c r="I85" s="43">
        <v>14.645523526944601</v>
      </c>
      <c r="J85" s="43">
        <v>16.331164827137201</v>
      </c>
      <c r="K85" s="42"/>
      <c r="L85" s="58">
        <v>930</v>
      </c>
      <c r="M85" s="59">
        <v>0.81</v>
      </c>
      <c r="N85" s="34"/>
      <c r="O85" s="38">
        <v>18.695592259716602</v>
      </c>
      <c r="P85" s="38">
        <v>16.839603591432301</v>
      </c>
      <c r="Q85" s="65">
        <v>79</v>
      </c>
    </row>
    <row r="86" spans="1:17" ht="15.75" customHeight="1" x14ac:dyDescent="0.25">
      <c r="A86" s="32">
        <v>202</v>
      </c>
      <c r="B86" s="34"/>
      <c r="C86" s="34"/>
      <c r="D86" s="34"/>
      <c r="E86" s="34"/>
      <c r="F86" s="34"/>
      <c r="G86" s="34"/>
      <c r="H86" s="34"/>
      <c r="I86" s="34"/>
      <c r="J86" s="34"/>
      <c r="K86" s="45" t="s">
        <v>124</v>
      </c>
      <c r="L86" s="58">
        <v>940</v>
      </c>
      <c r="M86" s="59">
        <v>0.81</v>
      </c>
      <c r="N86" s="68">
        <v>174</v>
      </c>
      <c r="O86" s="38">
        <v>25.527083348583801</v>
      </c>
      <c r="P86" s="38">
        <v>23.750772313457698</v>
      </c>
      <c r="Q86" s="65">
        <v>80</v>
      </c>
    </row>
    <row r="87" spans="1:17" ht="15.75" customHeight="1" x14ac:dyDescent="0.25">
      <c r="A87" s="32">
        <v>203</v>
      </c>
      <c r="B87" s="34"/>
      <c r="C87" s="34"/>
      <c r="D87" s="34"/>
      <c r="E87" s="34"/>
      <c r="F87" s="34"/>
      <c r="G87" s="34"/>
      <c r="H87" s="34"/>
      <c r="I87" s="34"/>
      <c r="J87" s="34"/>
      <c r="K87" s="42"/>
      <c r="L87" s="58">
        <v>950</v>
      </c>
      <c r="M87" s="67">
        <v>0.85</v>
      </c>
      <c r="N87" s="34"/>
      <c r="O87" s="38">
        <v>32.949309172558401</v>
      </c>
      <c r="P87" s="38">
        <v>31.2526757705904</v>
      </c>
      <c r="Q87" s="65">
        <v>81</v>
      </c>
    </row>
    <row r="88" spans="1:17" ht="15.75" customHeight="1" x14ac:dyDescent="0.25">
      <c r="A88" s="32">
        <v>204</v>
      </c>
      <c r="B88" s="34"/>
      <c r="C88" s="34"/>
      <c r="D88" s="34"/>
      <c r="E88" s="34"/>
      <c r="F88" s="34"/>
      <c r="G88" s="34"/>
      <c r="H88" s="34"/>
      <c r="I88" s="34"/>
      <c r="J88" s="34"/>
      <c r="K88" s="42"/>
      <c r="L88" s="58">
        <v>955</v>
      </c>
      <c r="M88" s="59">
        <v>0.81</v>
      </c>
      <c r="N88" s="34"/>
      <c r="O88" s="38">
        <v>41.117046037792697</v>
      </c>
      <c r="P88" s="38">
        <v>39.460251452403902</v>
      </c>
      <c r="Q88" s="65">
        <v>82</v>
      </c>
    </row>
    <row r="89" spans="1:17" ht="15.75" customHeight="1" x14ac:dyDescent="0.25">
      <c r="A89" s="32">
        <v>205</v>
      </c>
      <c r="B89" s="34"/>
      <c r="C89" s="34"/>
      <c r="D89" s="43">
        <v>10.4</v>
      </c>
      <c r="E89" s="43">
        <v>17.880444850841499</v>
      </c>
      <c r="F89" s="43">
        <v>21.8837204800084</v>
      </c>
      <c r="G89" s="43">
        <v>15.389886839078599</v>
      </c>
      <c r="H89" s="43">
        <v>13.895773630653601</v>
      </c>
      <c r="I89" s="43">
        <v>14.8656755396016</v>
      </c>
      <c r="J89" s="43">
        <v>16.2192396716333</v>
      </c>
      <c r="K89" s="42"/>
      <c r="L89" s="58">
        <v>960</v>
      </c>
      <c r="M89" s="59">
        <v>0.81</v>
      </c>
      <c r="N89" s="34"/>
      <c r="O89" s="38">
        <v>48.5389296559568</v>
      </c>
      <c r="P89" s="38">
        <v>46.921973887147097</v>
      </c>
      <c r="Q89" s="65">
        <v>83</v>
      </c>
    </row>
    <row r="90" spans="1:17" ht="15.75" customHeight="1" x14ac:dyDescent="0.25">
      <c r="A90" s="32">
        <v>206</v>
      </c>
      <c r="B90" s="34"/>
      <c r="C90" s="66">
        <v>30.1</v>
      </c>
      <c r="D90" s="34"/>
      <c r="E90" s="34"/>
      <c r="F90" s="34"/>
      <c r="G90" s="34"/>
      <c r="H90" s="34"/>
      <c r="I90" s="34"/>
      <c r="J90" s="34"/>
      <c r="K90" s="45" t="s">
        <v>125</v>
      </c>
      <c r="L90" s="58">
        <v>965</v>
      </c>
      <c r="M90" s="67">
        <v>0.7</v>
      </c>
      <c r="N90" s="68">
        <v>192</v>
      </c>
      <c r="O90" s="38">
        <v>26.010321063177098</v>
      </c>
      <c r="P90" s="38">
        <v>24.433204110946502</v>
      </c>
      <c r="Q90" s="65">
        <v>84</v>
      </c>
    </row>
    <row r="91" spans="1:17" ht="15.75" customHeight="1" x14ac:dyDescent="0.25">
      <c r="A91" s="32">
        <v>207</v>
      </c>
      <c r="B91" s="34"/>
      <c r="C91" s="34"/>
      <c r="D91" s="43">
        <v>22.412500000000001</v>
      </c>
      <c r="E91" s="43">
        <v>19.026795977598699</v>
      </c>
      <c r="F91" s="43">
        <v>21.980177344875699</v>
      </c>
      <c r="G91" s="43">
        <v>15.1382468007788</v>
      </c>
      <c r="H91" s="43">
        <v>14.404709779898001</v>
      </c>
      <c r="I91" s="43">
        <v>15.0169144735179</v>
      </c>
      <c r="J91" s="43">
        <v>16.600818427267701</v>
      </c>
      <c r="K91" s="42"/>
      <c r="L91" s="58">
        <v>970</v>
      </c>
      <c r="M91" s="59">
        <v>0.85</v>
      </c>
      <c r="N91" s="34"/>
      <c r="O91" s="38">
        <v>31.7217074080868</v>
      </c>
      <c r="P91" s="38">
        <v>30.184429272435199</v>
      </c>
      <c r="Q91" s="65">
        <v>85</v>
      </c>
    </row>
    <row r="92" spans="1:17" ht="15.75" customHeight="1" x14ac:dyDescent="0.25">
      <c r="A92" s="32">
        <v>208</v>
      </c>
      <c r="B92" s="34"/>
      <c r="C92" s="34"/>
      <c r="D92" s="34"/>
      <c r="E92" s="34"/>
      <c r="F92" s="34"/>
      <c r="G92" s="34"/>
      <c r="H92" s="34"/>
      <c r="I92" s="34"/>
      <c r="J92" s="34"/>
      <c r="K92" s="42"/>
      <c r="L92" s="58">
        <v>975</v>
      </c>
      <c r="M92" s="59">
        <v>0.86</v>
      </c>
      <c r="N92" s="34"/>
      <c r="O92" s="38">
        <v>37.915362828008703</v>
      </c>
      <c r="P92" s="38">
        <v>36.417923508936198</v>
      </c>
      <c r="Q92" s="65">
        <v>86</v>
      </c>
    </row>
    <row r="93" spans="1:17" ht="15.75" customHeight="1" x14ac:dyDescent="0.25">
      <c r="A93" s="32">
        <v>209</v>
      </c>
      <c r="B93" s="34"/>
      <c r="C93" s="34"/>
      <c r="D93" s="43">
        <v>11.8125</v>
      </c>
      <c r="E93" s="43">
        <v>18.1574367455712</v>
      </c>
      <c r="F93" s="43">
        <v>21.9791079763427</v>
      </c>
      <c r="G93" s="43">
        <v>15.052883812769201</v>
      </c>
      <c r="H93" s="43">
        <v>14.3002326957435</v>
      </c>
      <c r="I93" s="43">
        <v>14.9851922000577</v>
      </c>
      <c r="J93" s="43">
        <v>16.445700020859999</v>
      </c>
      <c r="K93" s="45" t="s">
        <v>127</v>
      </c>
      <c r="L93" s="58">
        <v>980</v>
      </c>
      <c r="M93" s="67">
        <v>0.9</v>
      </c>
      <c r="N93" s="68">
        <v>215</v>
      </c>
      <c r="O93" s="38">
        <v>45.417220808355303</v>
      </c>
      <c r="P93" s="38">
        <v>43.959620305862003</v>
      </c>
      <c r="Q93" s="65">
        <v>87</v>
      </c>
    </row>
    <row r="94" spans="1:17" ht="15.75" customHeight="1" x14ac:dyDescent="0.25">
      <c r="A94" s="32">
        <v>210</v>
      </c>
      <c r="B94" s="34"/>
      <c r="C94" s="66">
        <v>30.1</v>
      </c>
      <c r="D94" s="34"/>
      <c r="E94" s="34"/>
      <c r="F94" s="34"/>
      <c r="G94" s="34"/>
      <c r="H94" s="34"/>
      <c r="I94" s="34"/>
      <c r="J94" s="34"/>
      <c r="K94" s="42"/>
      <c r="L94" s="58">
        <v>985</v>
      </c>
      <c r="M94" s="67">
        <v>0.86</v>
      </c>
      <c r="N94" s="34"/>
      <c r="O94" s="38">
        <v>22.7664911178036</v>
      </c>
      <c r="P94" s="38">
        <v>21.3487294318893</v>
      </c>
      <c r="Q94" s="65">
        <v>88</v>
      </c>
    </row>
    <row r="95" spans="1:17" ht="15.75" customHeight="1" x14ac:dyDescent="0.25">
      <c r="A95" s="32">
        <v>211</v>
      </c>
      <c r="B95" s="34"/>
      <c r="C95" s="34"/>
      <c r="D95" s="34"/>
      <c r="E95" s="34"/>
      <c r="F95" s="34"/>
      <c r="G95" s="34"/>
      <c r="H95" s="34"/>
      <c r="I95" s="34"/>
      <c r="J95" s="34"/>
      <c r="K95" s="42"/>
      <c r="L95" s="58">
        <v>990</v>
      </c>
      <c r="M95" s="59">
        <v>0.9</v>
      </c>
      <c r="N95" s="34"/>
      <c r="O95" s="38">
        <v>30.052494882146799</v>
      </c>
      <c r="P95" s="38">
        <v>28.674572012811598</v>
      </c>
      <c r="Q95" s="65">
        <v>89</v>
      </c>
    </row>
    <row r="96" spans="1:17" ht="15.75" customHeight="1" x14ac:dyDescent="0.25">
      <c r="A96" s="32">
        <v>212</v>
      </c>
      <c r="B96" s="34"/>
      <c r="C96" s="34"/>
      <c r="D96" s="34"/>
      <c r="E96" s="34"/>
      <c r="F96" s="34"/>
      <c r="G96" s="34"/>
      <c r="H96" s="34"/>
      <c r="I96" s="34"/>
      <c r="J96" s="34"/>
      <c r="K96" s="42"/>
      <c r="L96" s="58">
        <v>995</v>
      </c>
      <c r="M96" s="59">
        <v>0.9</v>
      </c>
      <c r="N96" s="34"/>
      <c r="O96" s="38">
        <v>36.652288430730799</v>
      </c>
      <c r="P96" s="38">
        <v>35.314204377974697</v>
      </c>
      <c r="Q96" s="65">
        <v>90</v>
      </c>
    </row>
    <row r="97" spans="1:17" ht="15.75" customHeight="1" x14ac:dyDescent="0.25">
      <c r="A97" s="32">
        <v>213</v>
      </c>
      <c r="B97" s="34"/>
      <c r="C97" s="34"/>
      <c r="D97" s="34"/>
      <c r="E97" s="34"/>
      <c r="F97" s="34"/>
      <c r="G97" s="34"/>
      <c r="H97" s="34"/>
      <c r="I97" s="34"/>
      <c r="J97" s="34"/>
      <c r="K97" s="45" t="s">
        <v>128</v>
      </c>
      <c r="L97" s="58">
        <v>1000</v>
      </c>
      <c r="M97" s="67">
        <v>0.87</v>
      </c>
      <c r="N97" s="68">
        <v>254</v>
      </c>
      <c r="O97" s="38">
        <v>42.493319009344098</v>
      </c>
      <c r="P97" s="38">
        <v>41.195073773167103</v>
      </c>
      <c r="Q97" s="65">
        <v>91</v>
      </c>
    </row>
    <row r="98" spans="1:17" ht="15.75" customHeight="1" x14ac:dyDescent="0.25">
      <c r="A98" s="32">
        <v>214</v>
      </c>
      <c r="B98" s="34"/>
      <c r="C98" s="34"/>
      <c r="D98" s="43">
        <v>13.225</v>
      </c>
      <c r="E98" s="43">
        <v>18.986731765465201</v>
      </c>
      <c r="F98" s="43">
        <v>21.376157784292101</v>
      </c>
      <c r="G98" s="43">
        <v>14.348020078239699</v>
      </c>
      <c r="H98" s="43">
        <v>14.153535195358501</v>
      </c>
      <c r="I98" s="43">
        <v>14.5366928860679</v>
      </c>
      <c r="J98" s="43">
        <v>16.3216274574085</v>
      </c>
      <c r="K98" s="42"/>
      <c r="L98" s="58">
        <v>1005</v>
      </c>
      <c r="M98" s="59">
        <v>0.9</v>
      </c>
      <c r="N98" s="34"/>
      <c r="O98" s="38">
        <v>47.190229257146797</v>
      </c>
      <c r="P98" s="38">
        <v>45.9318228375489</v>
      </c>
      <c r="Q98" s="65">
        <v>92</v>
      </c>
    </row>
    <row r="99" spans="1:17" ht="15.75" customHeight="1" x14ac:dyDescent="0.25">
      <c r="A99" s="32">
        <v>215</v>
      </c>
      <c r="B99" s="66">
        <v>19</v>
      </c>
      <c r="C99" s="66">
        <v>19</v>
      </c>
      <c r="D99" s="34"/>
      <c r="E99" s="34"/>
      <c r="F99" s="34"/>
      <c r="G99" s="34"/>
      <c r="H99" s="34"/>
      <c r="I99" s="34"/>
      <c r="J99" s="34"/>
      <c r="K99" s="42"/>
      <c r="L99" s="58">
        <v>1010</v>
      </c>
      <c r="M99" s="59">
        <v>0.9</v>
      </c>
      <c r="N99" s="34"/>
      <c r="O99" s="38">
        <v>15.713502114812799</v>
      </c>
      <c r="P99" s="38">
        <v>14.494934511794</v>
      </c>
      <c r="Q99" s="65">
        <v>93</v>
      </c>
    </row>
    <row r="100" spans="1:17" ht="15.75" customHeight="1" x14ac:dyDescent="0.25">
      <c r="A100" s="32">
        <v>216</v>
      </c>
      <c r="B100" s="34"/>
      <c r="C100" s="34"/>
      <c r="D100" s="34"/>
      <c r="E100" s="34"/>
      <c r="F100" s="34"/>
      <c r="G100" s="34"/>
      <c r="H100" s="34"/>
      <c r="I100" s="34"/>
      <c r="J100" s="34"/>
      <c r="K100" s="45" t="s">
        <v>128</v>
      </c>
      <c r="L100" s="58">
        <v>1015</v>
      </c>
      <c r="M100" s="59">
        <v>0.9</v>
      </c>
      <c r="N100" s="68">
        <v>264</v>
      </c>
      <c r="O100" s="38">
        <v>21.283216622869499</v>
      </c>
      <c r="P100" s="38">
        <v>20.104487836429701</v>
      </c>
      <c r="Q100" s="65">
        <v>94</v>
      </c>
    </row>
    <row r="101" spans="1:17" ht="15.75" customHeight="1" x14ac:dyDescent="0.25">
      <c r="A101" s="32">
        <v>217</v>
      </c>
      <c r="B101" s="34"/>
      <c r="C101" s="34"/>
      <c r="D101" s="34"/>
      <c r="E101" s="34"/>
      <c r="F101" s="34"/>
      <c r="G101" s="34"/>
      <c r="H101" s="34"/>
      <c r="I101" s="34"/>
      <c r="J101" s="34"/>
      <c r="K101" s="42"/>
      <c r="L101" s="58">
        <v>1020</v>
      </c>
      <c r="M101" s="67">
        <v>0.81</v>
      </c>
      <c r="N101" s="34"/>
      <c r="O101" s="38">
        <v>27.616916268865602</v>
      </c>
      <c r="P101" s="38">
        <v>26.478026299004899</v>
      </c>
      <c r="Q101" s="65">
        <v>95</v>
      </c>
    </row>
    <row r="102" spans="1:17" ht="15.75" customHeight="1" x14ac:dyDescent="0.25">
      <c r="A102" s="32">
        <v>218</v>
      </c>
      <c r="B102" s="34"/>
      <c r="C102" s="34"/>
      <c r="D102" s="34"/>
      <c r="E102" s="34"/>
      <c r="F102" s="34"/>
      <c r="G102" s="34"/>
      <c r="H102" s="34"/>
      <c r="I102" s="34"/>
      <c r="J102" s="34"/>
      <c r="K102" s="42"/>
      <c r="L102" s="58">
        <v>1025</v>
      </c>
      <c r="M102" s="59">
        <v>0.9</v>
      </c>
      <c r="N102" s="34"/>
      <c r="O102" s="38">
        <v>33.536408914129296</v>
      </c>
      <c r="P102" s="38">
        <v>32.437357760847704</v>
      </c>
      <c r="Q102" s="65">
        <v>96</v>
      </c>
    </row>
    <row r="103" spans="1:17" ht="15.75" customHeight="1" x14ac:dyDescent="0.25">
      <c r="A103" s="32">
        <v>219</v>
      </c>
      <c r="B103" s="34"/>
      <c r="C103" s="34"/>
      <c r="D103" s="43">
        <v>13.112500000000001</v>
      </c>
      <c r="E103" s="43">
        <v>20.3589366661855</v>
      </c>
      <c r="F103" s="43">
        <v>21.7203243618542</v>
      </c>
      <c r="G103" s="43">
        <v>14.541448666386099</v>
      </c>
      <c r="H103" s="43">
        <v>14.4027749503979</v>
      </c>
      <c r="I103" s="43">
        <v>14.486108687420399</v>
      </c>
      <c r="J103" s="43">
        <v>16.300691635625999</v>
      </c>
      <c r="K103" s="42"/>
      <c r="L103" s="58">
        <v>1030</v>
      </c>
      <c r="M103" s="59">
        <v>0.9</v>
      </c>
      <c r="N103" s="34"/>
      <c r="O103" s="38">
        <v>39.798955606023803</v>
      </c>
      <c r="P103" s="38">
        <v>38.739743269321302</v>
      </c>
      <c r="Q103" s="65">
        <v>97</v>
      </c>
    </row>
    <row r="104" spans="1:17" ht="15.75" customHeight="1" x14ac:dyDescent="0.25">
      <c r="A104" s="32">
        <v>220</v>
      </c>
      <c r="B104" s="34"/>
      <c r="C104" s="66">
        <v>27.1</v>
      </c>
      <c r="D104" s="34"/>
      <c r="E104" s="34"/>
      <c r="F104" s="34"/>
      <c r="G104" s="34"/>
      <c r="H104" s="34"/>
      <c r="I104" s="34"/>
      <c r="J104" s="34"/>
      <c r="K104" s="45" t="s">
        <v>129</v>
      </c>
      <c r="L104" s="58">
        <v>1035</v>
      </c>
      <c r="M104" s="59">
        <v>0.88</v>
      </c>
      <c r="N104" s="68">
        <v>263</v>
      </c>
      <c r="O104" s="38">
        <v>18.848322518865601</v>
      </c>
      <c r="P104" s="38">
        <v>17.828948998742199</v>
      </c>
      <c r="Q104" s="65">
        <v>98</v>
      </c>
    </row>
    <row r="105" spans="1:17" ht="15.75" customHeight="1" x14ac:dyDescent="0.25">
      <c r="A105" s="32">
        <v>221</v>
      </c>
      <c r="B105" s="34"/>
      <c r="C105" s="34"/>
      <c r="D105" s="43">
        <v>25.725000000000001</v>
      </c>
      <c r="E105" s="43">
        <v>21.6600640902112</v>
      </c>
      <c r="F105" s="43">
        <v>21.532605972985799</v>
      </c>
      <c r="G105" s="43">
        <v>14.7000145719907</v>
      </c>
      <c r="H105" s="43">
        <v>14.1750168551188</v>
      </c>
      <c r="I105" s="43">
        <v>14.704030312636901</v>
      </c>
      <c r="J105" s="43">
        <v>16.5170595597946</v>
      </c>
      <c r="K105" s="42"/>
      <c r="L105" s="58">
        <v>1040</v>
      </c>
      <c r="M105" s="59">
        <v>0.88</v>
      </c>
      <c r="N105" s="34"/>
      <c r="O105" s="38">
        <v>24.579879373113599</v>
      </c>
      <c r="P105" s="38">
        <v>23.600344669569299</v>
      </c>
      <c r="Q105" s="65">
        <v>99</v>
      </c>
    </row>
    <row r="106" spans="1:17" ht="15.75" customHeight="1" x14ac:dyDescent="0.25">
      <c r="A106" s="32">
        <v>222</v>
      </c>
      <c r="B106" s="34"/>
      <c r="C106" s="34"/>
      <c r="D106" s="34"/>
      <c r="E106" s="34"/>
      <c r="F106" s="34"/>
      <c r="G106" s="34"/>
      <c r="H106" s="34"/>
      <c r="I106" s="34"/>
      <c r="J106" s="34"/>
      <c r="K106" s="42"/>
      <c r="L106" s="58">
        <v>1045</v>
      </c>
      <c r="M106" s="59">
        <v>0.86</v>
      </c>
      <c r="N106" s="34"/>
      <c r="O106" s="38">
        <v>30.232184060613601</v>
      </c>
      <c r="P106" s="38">
        <v>29.292488173648401</v>
      </c>
      <c r="Q106" s="65">
        <v>100</v>
      </c>
    </row>
    <row r="107" spans="1:17" ht="15.75" customHeight="1" x14ac:dyDescent="0.25">
      <c r="A107" s="32">
        <v>223</v>
      </c>
      <c r="B107" s="34"/>
      <c r="C107" s="34"/>
      <c r="D107" s="34"/>
      <c r="E107" s="34"/>
      <c r="F107" s="34"/>
      <c r="G107" s="34"/>
      <c r="H107" s="34"/>
      <c r="I107" s="34"/>
      <c r="J107" s="34"/>
      <c r="K107" s="45" t="s">
        <v>129</v>
      </c>
      <c r="L107" s="58">
        <v>1050</v>
      </c>
      <c r="M107" s="59">
        <v>0.86</v>
      </c>
      <c r="N107" s="34"/>
      <c r="O107" s="38">
        <v>36.166628640691798</v>
      </c>
      <c r="P107" s="38">
        <v>36.166628640691798</v>
      </c>
      <c r="Q107" s="65">
        <v>101</v>
      </c>
    </row>
    <row r="108" spans="1:17" ht="15.75" customHeight="1" x14ac:dyDescent="0.25">
      <c r="A108" s="32">
        <v>224</v>
      </c>
      <c r="B108" s="34"/>
      <c r="C108" s="34"/>
      <c r="D108" s="34"/>
      <c r="E108" s="34"/>
      <c r="F108" s="34"/>
      <c r="G108" s="34"/>
      <c r="H108" s="34"/>
      <c r="I108" s="34"/>
      <c r="J108" s="34"/>
      <c r="K108" s="42"/>
      <c r="L108" s="58">
        <v>1050</v>
      </c>
      <c r="M108" s="67">
        <v>0.81</v>
      </c>
      <c r="N108" s="34"/>
      <c r="O108" s="38">
        <v>42.910583413641</v>
      </c>
      <c r="P108" s="38">
        <v>42.910583413641</v>
      </c>
      <c r="Q108" s="65">
        <v>102</v>
      </c>
    </row>
    <row r="109" spans="1:17" ht="15.75" customHeight="1" x14ac:dyDescent="0.25">
      <c r="A109" s="32">
        <v>225</v>
      </c>
      <c r="B109" s="34"/>
      <c r="C109" s="34"/>
      <c r="D109" s="34"/>
      <c r="E109" s="34"/>
      <c r="F109" s="34"/>
      <c r="G109" s="34"/>
      <c r="H109" s="34"/>
      <c r="I109" s="34"/>
      <c r="J109" s="34"/>
      <c r="K109" s="42"/>
      <c r="L109" s="58">
        <v>1050</v>
      </c>
      <c r="M109" s="59">
        <v>0.85</v>
      </c>
      <c r="N109" s="34"/>
      <c r="O109" s="38">
        <v>48.7017351470394</v>
      </c>
      <c r="P109" s="38">
        <v>48.7017351470394</v>
      </c>
      <c r="Q109" s="65">
        <v>103</v>
      </c>
    </row>
    <row r="110" spans="1:17" ht="15.75" customHeight="1" x14ac:dyDescent="0.25">
      <c r="A110" s="32">
        <v>226</v>
      </c>
      <c r="B110" s="34"/>
      <c r="C110" s="34"/>
      <c r="D110" s="43">
        <v>11.4625</v>
      </c>
      <c r="E110" s="43">
        <v>18.5938822866188</v>
      </c>
      <c r="F110" s="43">
        <v>20.4820592132223</v>
      </c>
      <c r="G110" s="43">
        <v>14.0960701756176</v>
      </c>
      <c r="H110" s="43">
        <v>14.0939094256406</v>
      </c>
      <c r="I110" s="43">
        <v>14.385265935629899</v>
      </c>
      <c r="J110" s="43">
        <v>16.4981267551854</v>
      </c>
      <c r="K110" s="32"/>
      <c r="L110" s="58">
        <v>1050</v>
      </c>
      <c r="M110" s="59">
        <v>0.84</v>
      </c>
      <c r="N110" s="34"/>
      <c r="O110" s="38">
        <v>54.637426675359698</v>
      </c>
      <c r="P110" s="38">
        <v>54.637426675359698</v>
      </c>
      <c r="Q110" s="65">
        <v>104</v>
      </c>
    </row>
    <row r="111" spans="1:17" ht="15.75" customHeight="1" x14ac:dyDescent="0.25">
      <c r="A111" s="32">
        <v>227</v>
      </c>
      <c r="B111" s="34"/>
      <c r="C111" s="66">
        <v>35</v>
      </c>
      <c r="D111" s="34"/>
      <c r="E111" s="34"/>
      <c r="F111" s="34"/>
      <c r="G111" s="34"/>
      <c r="H111" s="34"/>
      <c r="I111" s="34"/>
      <c r="J111" s="34"/>
      <c r="K111" s="45" t="s">
        <v>130</v>
      </c>
      <c r="L111" s="58">
        <v>1050</v>
      </c>
      <c r="M111" s="59">
        <v>0.83</v>
      </c>
      <c r="N111" s="34"/>
      <c r="O111" s="38">
        <v>25.716958993475</v>
      </c>
      <c r="P111" s="38">
        <v>25.716958993475</v>
      </c>
      <c r="Q111" s="65">
        <v>105</v>
      </c>
    </row>
    <row r="112" spans="1:17" ht="15.75" customHeight="1" x14ac:dyDescent="0.25">
      <c r="A112" s="32">
        <v>228</v>
      </c>
      <c r="B112" s="34"/>
      <c r="C112" s="34"/>
      <c r="D112" s="43">
        <v>24.65</v>
      </c>
      <c r="E112" s="43">
        <v>21.067840613938401</v>
      </c>
      <c r="F112" s="43">
        <v>20.451622041186798</v>
      </c>
      <c r="G112" s="43">
        <v>13.774161713166</v>
      </c>
      <c r="H112" s="43">
        <v>14.4454186464461</v>
      </c>
      <c r="I112" s="43">
        <v>14.4122607235884</v>
      </c>
      <c r="J112" s="43">
        <v>16.543211737989498</v>
      </c>
      <c r="K112" s="32"/>
      <c r="L112" s="58">
        <v>1050</v>
      </c>
      <c r="M112" s="59">
        <v>0.82</v>
      </c>
      <c r="N112" s="34"/>
      <c r="O112" s="38">
        <v>32.693396371404603</v>
      </c>
      <c r="P112" s="38">
        <v>32.693396371404603</v>
      </c>
      <c r="Q112" s="65">
        <v>106</v>
      </c>
    </row>
    <row r="113" spans="1:17" ht="15.75" customHeight="1" x14ac:dyDescent="0.25">
      <c r="A113" s="32">
        <v>229</v>
      </c>
      <c r="B113" s="34"/>
      <c r="C113" s="34"/>
      <c r="D113" s="34"/>
      <c r="E113" s="34"/>
      <c r="F113" s="34"/>
      <c r="G113" s="34"/>
      <c r="H113" s="34"/>
      <c r="I113" s="34"/>
      <c r="J113" s="34"/>
      <c r="K113" s="32"/>
      <c r="L113" s="58">
        <v>1050</v>
      </c>
      <c r="M113" s="59">
        <v>0.81</v>
      </c>
      <c r="N113" s="34"/>
      <c r="O113" s="38">
        <v>38.343270333806998</v>
      </c>
      <c r="P113" s="38">
        <v>38.343270333806998</v>
      </c>
      <c r="Q113" s="65">
        <v>107</v>
      </c>
    </row>
    <row r="114" spans="1:17" ht="15.75" customHeight="1" x14ac:dyDescent="0.25">
      <c r="A114" s="32">
        <v>230</v>
      </c>
      <c r="B114" s="34"/>
      <c r="C114" s="34"/>
      <c r="D114" s="43">
        <v>17.112500000000001</v>
      </c>
      <c r="E114" s="43">
        <v>20.1564564666675</v>
      </c>
      <c r="F114" s="43">
        <v>20.5629181433487</v>
      </c>
      <c r="G114" s="43">
        <v>13.884270866145901</v>
      </c>
      <c r="H114" s="43">
        <v>14.490281815855299</v>
      </c>
      <c r="I114" s="43">
        <v>14.6091047593832</v>
      </c>
      <c r="J114" s="43">
        <v>15.9023555835153</v>
      </c>
      <c r="K114" s="45" t="s">
        <v>130</v>
      </c>
      <c r="L114" s="58">
        <v>1050</v>
      </c>
      <c r="M114" s="67">
        <v>0.8</v>
      </c>
      <c r="N114" s="34"/>
      <c r="O114" s="38">
        <v>44.4987909636898</v>
      </c>
      <c r="P114" s="38">
        <v>44.4987909636898</v>
      </c>
      <c r="Q114" s="65">
        <v>108</v>
      </c>
    </row>
    <row r="115" spans="1:17" ht="15.75" customHeight="1" x14ac:dyDescent="0.25">
      <c r="A115" s="32">
        <v>231</v>
      </c>
      <c r="B115" s="34"/>
      <c r="C115" s="66">
        <v>24.1</v>
      </c>
      <c r="D115" s="34"/>
      <c r="E115" s="34"/>
      <c r="F115" s="34"/>
      <c r="G115" s="34"/>
      <c r="H115" s="34"/>
      <c r="I115" s="34"/>
      <c r="J115" s="34"/>
      <c r="K115" s="32"/>
      <c r="L115" s="58">
        <v>1050</v>
      </c>
      <c r="M115" s="59">
        <v>0.8</v>
      </c>
      <c r="N115" s="34"/>
      <c r="O115" s="38">
        <v>24.005507730047199</v>
      </c>
      <c r="P115" s="38">
        <v>24.005507730047199</v>
      </c>
      <c r="Q115" s="65">
        <v>109</v>
      </c>
    </row>
    <row r="116" spans="1:17" ht="15.75" customHeight="1" x14ac:dyDescent="0.25">
      <c r="A116" s="32">
        <v>232</v>
      </c>
      <c r="B116" s="34"/>
      <c r="C116" s="34"/>
      <c r="D116" s="34"/>
      <c r="E116" s="34"/>
      <c r="F116" s="34"/>
      <c r="G116" s="34"/>
      <c r="H116" s="34"/>
      <c r="I116" s="34"/>
      <c r="J116" s="34"/>
      <c r="K116" s="32"/>
      <c r="L116" s="58">
        <v>1050</v>
      </c>
      <c r="M116" s="59">
        <v>0.8</v>
      </c>
      <c r="N116" s="34"/>
      <c r="O116" s="38">
        <v>29.784933846990601</v>
      </c>
      <c r="P116" s="38">
        <v>29.784933846990601</v>
      </c>
      <c r="Q116" s="65">
        <v>110</v>
      </c>
    </row>
    <row r="117" spans="1:17" ht="15.75" customHeight="1" x14ac:dyDescent="0.25">
      <c r="A117" s="32">
        <v>233</v>
      </c>
      <c r="B117" s="34"/>
      <c r="C117" s="34"/>
      <c r="D117" s="34"/>
      <c r="E117" s="34"/>
      <c r="F117" s="34"/>
      <c r="G117" s="34"/>
      <c r="H117" s="34"/>
      <c r="I117" s="34"/>
      <c r="J117" s="34"/>
      <c r="K117" s="32"/>
      <c r="L117" s="58">
        <v>1050</v>
      </c>
      <c r="M117" s="59">
        <v>0.79</v>
      </c>
      <c r="N117" s="34"/>
      <c r="O117" s="38">
        <v>35.386219857732797</v>
      </c>
      <c r="P117" s="38">
        <v>35.386219857732797</v>
      </c>
      <c r="Q117" s="65">
        <v>111</v>
      </c>
    </row>
    <row r="118" spans="1:17" ht="15.75" customHeight="1" x14ac:dyDescent="0.25">
      <c r="A118" s="32">
        <v>234</v>
      </c>
      <c r="B118" s="34"/>
      <c r="C118" s="34"/>
      <c r="D118" s="34"/>
      <c r="E118" s="34"/>
      <c r="F118" s="34"/>
      <c r="G118" s="34"/>
      <c r="H118" s="34"/>
      <c r="I118" s="34"/>
      <c r="J118" s="34"/>
      <c r="K118" s="32"/>
      <c r="L118" s="58">
        <v>1050</v>
      </c>
      <c r="M118" s="59">
        <v>0.79</v>
      </c>
      <c r="N118" s="34"/>
      <c r="O118" s="38">
        <v>42.086491616765997</v>
      </c>
      <c r="P118" s="38">
        <v>42.086491616765997</v>
      </c>
      <c r="Q118" s="65">
        <v>112</v>
      </c>
    </row>
    <row r="119" spans="1:17" ht="15.75" customHeight="1" x14ac:dyDescent="0.25">
      <c r="A119" s="32">
        <v>235</v>
      </c>
      <c r="B119" s="34"/>
      <c r="C119" s="34"/>
      <c r="D119" s="34"/>
      <c r="E119" s="34"/>
      <c r="F119" s="34"/>
      <c r="G119" s="34"/>
      <c r="H119" s="34"/>
      <c r="I119" s="34"/>
      <c r="J119" s="34"/>
      <c r="K119" s="32"/>
      <c r="L119" s="58">
        <v>1050</v>
      </c>
      <c r="M119" s="59">
        <v>0.79</v>
      </c>
      <c r="N119" s="34"/>
      <c r="O119" s="38">
        <v>49.275963130132702</v>
      </c>
      <c r="P119" s="38">
        <v>49.275963130132702</v>
      </c>
      <c r="Q119" s="65">
        <v>113</v>
      </c>
    </row>
    <row r="120" spans="1:17" ht="15.75" customHeight="1" x14ac:dyDescent="0.25">
      <c r="A120" s="32">
        <v>236</v>
      </c>
      <c r="B120" s="34"/>
      <c r="C120" s="34"/>
      <c r="D120" s="43">
        <v>10</v>
      </c>
      <c r="E120" s="43">
        <v>18.992254986914801</v>
      </c>
      <c r="F120" s="43">
        <v>19.786236825328199</v>
      </c>
      <c r="G120" s="43">
        <v>13.5237456969428</v>
      </c>
      <c r="H120" s="43">
        <v>14.222030175954201</v>
      </c>
      <c r="I120" s="43">
        <v>14.1269540815538</v>
      </c>
      <c r="J120" s="43">
        <v>16.068058400422299</v>
      </c>
      <c r="K120" s="32"/>
      <c r="L120" s="58">
        <v>1050</v>
      </c>
      <c r="M120" s="59">
        <v>0.78</v>
      </c>
      <c r="N120" s="34"/>
      <c r="O120" s="38">
        <v>55.718462887846897</v>
      </c>
      <c r="P120" s="38">
        <v>55.718462887846897</v>
      </c>
      <c r="Q120" s="65">
        <v>114</v>
      </c>
    </row>
    <row r="121" spans="1:17" ht="15.75" customHeight="1" x14ac:dyDescent="0.25">
      <c r="A121" s="32">
        <v>237</v>
      </c>
      <c r="B121" s="34"/>
      <c r="C121" s="66">
        <v>28.1</v>
      </c>
      <c r="D121" s="34"/>
      <c r="E121" s="34"/>
      <c r="F121" s="34"/>
      <c r="G121" s="34"/>
      <c r="H121" s="34"/>
      <c r="I121" s="34"/>
      <c r="J121" s="34"/>
      <c r="K121" s="45" t="s">
        <v>130</v>
      </c>
      <c r="L121" s="58">
        <v>1050</v>
      </c>
      <c r="M121" s="67">
        <v>0.78</v>
      </c>
      <c r="N121" s="34"/>
      <c r="O121" s="38">
        <v>33.389768438219498</v>
      </c>
      <c r="P121" s="38">
        <v>33.389768438219498</v>
      </c>
      <c r="Q121" s="65">
        <v>115</v>
      </c>
    </row>
    <row r="122" spans="1:17" ht="15.75" customHeight="1" x14ac:dyDescent="0.25">
      <c r="A122" s="32">
        <v>238</v>
      </c>
      <c r="B122" s="34"/>
      <c r="C122" s="34"/>
      <c r="D122" s="43">
        <v>23.85</v>
      </c>
      <c r="E122" s="43">
        <v>20.3225857750184</v>
      </c>
      <c r="F122" s="43">
        <v>19.741660271357201</v>
      </c>
      <c r="G122" s="43">
        <v>13.6067339680027</v>
      </c>
      <c r="H122" s="43">
        <v>14.3584126579102</v>
      </c>
      <c r="I122" s="43">
        <v>14.068939304642999</v>
      </c>
      <c r="J122" s="43">
        <v>16.163898607069399</v>
      </c>
      <c r="K122" s="32"/>
      <c r="L122" s="58">
        <v>1050</v>
      </c>
      <c r="M122" s="59">
        <v>0.78</v>
      </c>
      <c r="N122" s="34"/>
      <c r="O122" s="38">
        <v>39.406334268297698</v>
      </c>
      <c r="P122" s="38">
        <v>39.406334268297698</v>
      </c>
      <c r="Q122" s="65">
        <v>116</v>
      </c>
    </row>
    <row r="123" spans="1:17" ht="15.75" customHeight="1" x14ac:dyDescent="0.25">
      <c r="A123" s="32">
        <v>239</v>
      </c>
      <c r="B123" s="34"/>
      <c r="C123" s="34"/>
      <c r="D123" s="34"/>
      <c r="E123" s="34"/>
      <c r="F123" s="34"/>
      <c r="G123" s="34"/>
      <c r="H123" s="34"/>
      <c r="I123" s="34"/>
      <c r="J123" s="34"/>
      <c r="K123" s="32"/>
      <c r="L123" s="58">
        <v>1050</v>
      </c>
      <c r="M123" s="59">
        <v>0.78</v>
      </c>
      <c r="N123" s="34"/>
      <c r="O123" s="38">
        <v>44.795264348449201</v>
      </c>
      <c r="P123" s="38">
        <v>44.795264348449201</v>
      </c>
      <c r="Q123" s="65">
        <v>117</v>
      </c>
    </row>
    <row r="124" spans="1:17" ht="15.75" customHeight="1" x14ac:dyDescent="0.25">
      <c r="A124" s="32">
        <v>240</v>
      </c>
      <c r="B124" s="34"/>
      <c r="C124" s="34"/>
      <c r="D124" s="34"/>
      <c r="E124" s="34"/>
      <c r="F124" s="34"/>
      <c r="G124" s="34"/>
      <c r="H124" s="34"/>
      <c r="I124" s="34"/>
      <c r="J124" s="34"/>
      <c r="K124" s="32"/>
      <c r="L124" s="58">
        <v>1050</v>
      </c>
      <c r="M124" s="59">
        <v>0.78</v>
      </c>
      <c r="N124" s="34"/>
      <c r="O124" s="38">
        <v>50.234224006437799</v>
      </c>
      <c r="P124" s="38">
        <v>50.234224006437799</v>
      </c>
      <c r="Q124" s="65">
        <v>118</v>
      </c>
    </row>
    <row r="125" spans="1:17" ht="15.75" customHeight="1" x14ac:dyDescent="0.25">
      <c r="A125" s="32">
        <v>241</v>
      </c>
      <c r="B125" s="34"/>
      <c r="C125" s="34"/>
      <c r="D125" s="34"/>
      <c r="E125" s="34"/>
      <c r="F125" s="34"/>
      <c r="G125" s="34"/>
      <c r="H125" s="34"/>
      <c r="I125" s="34"/>
      <c r="J125" s="34"/>
      <c r="K125" s="32"/>
      <c r="L125" s="58">
        <v>1050</v>
      </c>
      <c r="M125" s="59">
        <v>0.78</v>
      </c>
      <c r="N125" s="34"/>
      <c r="O125" s="38">
        <v>53.795689014557702</v>
      </c>
      <c r="P125" s="38">
        <v>53.795689014557702</v>
      </c>
      <c r="Q125" s="65">
        <v>119</v>
      </c>
    </row>
    <row r="126" spans="1:17" ht="15.75" customHeight="1" x14ac:dyDescent="0.25">
      <c r="A126" s="32">
        <v>242</v>
      </c>
      <c r="B126" s="34"/>
      <c r="C126" s="34"/>
      <c r="D126" s="43">
        <v>14.262499999999999</v>
      </c>
      <c r="E126" s="43">
        <v>19.018269003914099</v>
      </c>
      <c r="F126" s="43">
        <v>19.8508413316301</v>
      </c>
      <c r="G126" s="43">
        <v>13.359052334948499</v>
      </c>
      <c r="H126" s="43">
        <v>14.204101271437199</v>
      </c>
      <c r="I126" s="43">
        <v>14.151438402387599</v>
      </c>
      <c r="J126" s="43">
        <v>15.980733829963899</v>
      </c>
      <c r="K126" s="32"/>
      <c r="L126" s="58">
        <v>1050</v>
      </c>
      <c r="M126" s="59">
        <v>0.78</v>
      </c>
      <c r="N126" s="34"/>
      <c r="O126" s="38">
        <v>59.016569759866101</v>
      </c>
      <c r="P126" s="38">
        <v>59.016569759866101</v>
      </c>
      <c r="Q126" s="65">
        <v>120</v>
      </c>
    </row>
    <row r="127" spans="1:17" ht="15.75" customHeight="1" x14ac:dyDescent="0.25">
      <c r="A127" s="32">
        <v>243</v>
      </c>
      <c r="B127" s="34"/>
      <c r="C127" s="66">
        <v>25.1</v>
      </c>
      <c r="D127" s="34"/>
      <c r="E127" s="34"/>
      <c r="F127" s="34"/>
      <c r="G127" s="34"/>
      <c r="H127" s="34"/>
      <c r="I127" s="34"/>
      <c r="J127" s="34"/>
      <c r="K127" s="45" t="s">
        <v>131</v>
      </c>
      <c r="L127" s="58">
        <v>1050</v>
      </c>
      <c r="M127" s="67">
        <v>0.77</v>
      </c>
      <c r="N127" s="34"/>
      <c r="O127" s="38">
        <v>40.1995606902722</v>
      </c>
      <c r="P127" s="38">
        <v>40.1995606902722</v>
      </c>
      <c r="Q127" s="65">
        <v>121</v>
      </c>
    </row>
    <row r="128" spans="1:17" ht="15.75" customHeight="1" x14ac:dyDescent="0.25">
      <c r="A128" s="32">
        <v>244</v>
      </c>
      <c r="B128" s="34"/>
      <c r="C128" s="34"/>
      <c r="D128" s="43">
        <v>26.162500000000001</v>
      </c>
      <c r="E128" s="43">
        <v>18.748223589681899</v>
      </c>
      <c r="F128" s="43">
        <v>19.036831021211601</v>
      </c>
      <c r="G128" s="43">
        <v>12.998978848311101</v>
      </c>
      <c r="H128" s="43">
        <v>14.0801152903434</v>
      </c>
      <c r="I128" s="43">
        <v>13.9277945683585</v>
      </c>
      <c r="J128" s="43">
        <v>15.5631177493336</v>
      </c>
      <c r="K128" s="32"/>
      <c r="L128" s="58">
        <v>1050</v>
      </c>
      <c r="M128" s="59">
        <v>0.78</v>
      </c>
      <c r="N128" s="34"/>
      <c r="O128" s="38">
        <v>45.548901493716599</v>
      </c>
      <c r="P128" s="38">
        <v>45.548901493716599</v>
      </c>
      <c r="Q128" s="65">
        <v>122</v>
      </c>
    </row>
    <row r="129" spans="1:17" ht="15.75" customHeight="1" x14ac:dyDescent="0.25">
      <c r="A129" s="32">
        <v>245</v>
      </c>
      <c r="B129" s="34"/>
      <c r="C129" s="34"/>
      <c r="D129" s="34"/>
      <c r="E129" s="34"/>
      <c r="F129" s="34"/>
      <c r="G129" s="34"/>
      <c r="H129" s="34"/>
      <c r="I129" s="34"/>
      <c r="J129" s="34"/>
      <c r="K129" s="45" t="s">
        <v>133</v>
      </c>
      <c r="L129" s="58">
        <v>1050</v>
      </c>
      <c r="M129" s="59">
        <v>0.78</v>
      </c>
      <c r="N129" s="34"/>
      <c r="O129" s="38">
        <v>50.153044676548603</v>
      </c>
      <c r="P129" s="38">
        <v>50.153044676548603</v>
      </c>
      <c r="Q129" s="65">
        <v>123</v>
      </c>
    </row>
    <row r="130" spans="1:17" ht="15.75" customHeight="1" x14ac:dyDescent="0.25">
      <c r="A130" s="32">
        <v>246</v>
      </c>
      <c r="B130" s="34"/>
      <c r="C130" s="34"/>
      <c r="D130" s="34"/>
      <c r="E130" s="34"/>
      <c r="F130" s="34"/>
      <c r="G130" s="34"/>
      <c r="H130" s="34"/>
      <c r="I130" s="34"/>
      <c r="J130" s="34"/>
      <c r="K130" s="32"/>
      <c r="L130" s="58">
        <v>1050</v>
      </c>
      <c r="M130" s="59">
        <v>0.78</v>
      </c>
      <c r="N130" s="34"/>
      <c r="O130" s="38">
        <v>55.275366136342697</v>
      </c>
      <c r="P130" s="38">
        <v>55.275366136342697</v>
      </c>
      <c r="Q130" s="65">
        <v>124</v>
      </c>
    </row>
    <row r="131" spans="1:17" ht="15.75" customHeight="1" x14ac:dyDescent="0.25">
      <c r="A131" s="32">
        <v>247</v>
      </c>
      <c r="B131" s="34"/>
      <c r="C131" s="34"/>
      <c r="D131" s="34"/>
      <c r="E131" s="34"/>
      <c r="F131" s="34"/>
      <c r="G131" s="34"/>
      <c r="H131" s="34"/>
      <c r="I131" s="34"/>
      <c r="J131" s="34"/>
      <c r="K131" s="32"/>
      <c r="L131" s="58">
        <v>1050</v>
      </c>
      <c r="M131" s="59">
        <v>0.78</v>
      </c>
      <c r="N131" s="34"/>
      <c r="O131" s="38">
        <v>60.257190681916803</v>
      </c>
      <c r="P131" s="38">
        <v>60.257190681916803</v>
      </c>
      <c r="Q131" s="65">
        <v>125</v>
      </c>
    </row>
    <row r="132" spans="1:17" ht="15.75" customHeight="1" x14ac:dyDescent="0.25">
      <c r="A132" s="32">
        <v>248</v>
      </c>
      <c r="B132" s="34"/>
      <c r="C132" s="34"/>
      <c r="D132" s="34"/>
      <c r="E132" s="34"/>
      <c r="F132" s="34"/>
      <c r="G132" s="34"/>
      <c r="H132" s="34"/>
      <c r="I132" s="34"/>
      <c r="J132" s="34"/>
      <c r="K132" s="32"/>
      <c r="L132" s="58">
        <v>1050</v>
      </c>
      <c r="M132" s="59">
        <v>0.78</v>
      </c>
      <c r="N132" s="34"/>
      <c r="O132" s="38">
        <v>64.443568762294106</v>
      </c>
      <c r="P132" s="38">
        <v>64.443568762294106</v>
      </c>
      <c r="Q132" s="65">
        <v>126</v>
      </c>
    </row>
    <row r="133" spans="1:17" ht="15.75" customHeight="1" x14ac:dyDescent="0.25">
      <c r="A133" s="32">
        <v>249</v>
      </c>
      <c r="B133" s="34"/>
      <c r="C133" s="34"/>
      <c r="D133" s="43">
        <v>13.0625</v>
      </c>
      <c r="E133" s="43">
        <v>16.953499708582498</v>
      </c>
      <c r="F133" s="43">
        <v>18.245874753934299</v>
      </c>
      <c r="G133" s="43">
        <v>12.8328495097436</v>
      </c>
      <c r="H133" s="43">
        <v>13.9635337092034</v>
      </c>
      <c r="I133" s="43">
        <v>13.925585454362</v>
      </c>
      <c r="J133" s="43">
        <v>15.7657587553394</v>
      </c>
      <c r="L133" s="58">
        <v>1050</v>
      </c>
      <c r="M133" s="59">
        <v>0.78</v>
      </c>
      <c r="N133" s="34"/>
      <c r="O133" s="38">
        <v>66.542283862717994</v>
      </c>
      <c r="P133" s="38">
        <v>66.542283862717994</v>
      </c>
      <c r="Q133" s="65">
        <v>127</v>
      </c>
    </row>
    <row r="134" spans="1:17" ht="15.75" customHeight="1" x14ac:dyDescent="0.25">
      <c r="A134" s="32">
        <v>250</v>
      </c>
      <c r="B134" s="66">
        <v>9</v>
      </c>
      <c r="C134" s="34"/>
      <c r="D134" s="34"/>
      <c r="E134" s="34"/>
      <c r="F134" s="34"/>
      <c r="G134" s="34"/>
      <c r="H134" s="34"/>
      <c r="I134" s="34"/>
      <c r="J134" s="34"/>
      <c r="K134" s="32"/>
      <c r="L134" s="58">
        <v>1050</v>
      </c>
      <c r="M134" s="59">
        <v>0.78</v>
      </c>
      <c r="N134" s="34"/>
      <c r="O134" s="38">
        <v>59.9536589731593</v>
      </c>
      <c r="P134" s="38">
        <v>59.9536589731593</v>
      </c>
      <c r="Q134" s="65">
        <v>128</v>
      </c>
    </row>
    <row r="135" spans="1:17" ht="15.75" customHeight="1" x14ac:dyDescent="0.25">
      <c r="A135" s="32">
        <v>251</v>
      </c>
      <c r="B135" s="34"/>
      <c r="C135" s="66">
        <v>20</v>
      </c>
      <c r="D135" s="34"/>
      <c r="E135" s="34"/>
      <c r="F135" s="34"/>
      <c r="G135" s="34"/>
      <c r="H135" s="34"/>
      <c r="I135" s="34"/>
      <c r="J135" s="34"/>
      <c r="K135" s="45" t="s">
        <v>133</v>
      </c>
      <c r="L135" s="58">
        <v>1050</v>
      </c>
      <c r="M135" s="67">
        <v>0.78</v>
      </c>
      <c r="N135" s="34"/>
      <c r="O135" s="38">
        <v>43.260535048342902</v>
      </c>
      <c r="P135" s="38">
        <v>43.260535048342902</v>
      </c>
      <c r="Q135" s="65">
        <v>129</v>
      </c>
    </row>
    <row r="136" spans="1:17" ht="15.75" customHeight="1" x14ac:dyDescent="0.25">
      <c r="A136" s="32">
        <v>252</v>
      </c>
      <c r="B136" s="34"/>
      <c r="C136" s="34"/>
      <c r="D136" s="43">
        <v>26.5</v>
      </c>
      <c r="E136" s="43">
        <v>19.659826196805199</v>
      </c>
      <c r="F136" s="43">
        <v>18.294753250913701</v>
      </c>
      <c r="G136" s="43">
        <v>12.696528855876799</v>
      </c>
      <c r="H136" s="43">
        <v>14.1346913470401</v>
      </c>
      <c r="I136" s="43">
        <v>13.788929235257401</v>
      </c>
      <c r="J136" s="43">
        <v>16.004120312831098</v>
      </c>
      <c r="K136" s="32"/>
      <c r="L136" s="58">
        <v>1050</v>
      </c>
      <c r="M136" s="59">
        <v>0.74</v>
      </c>
      <c r="N136" s="34"/>
      <c r="O136" s="38">
        <v>46.247221732665302</v>
      </c>
      <c r="P136" s="38">
        <v>46.247221732665302</v>
      </c>
      <c r="Q136" s="65">
        <v>130</v>
      </c>
    </row>
    <row r="137" spans="1:17" ht="15.75" customHeight="1" x14ac:dyDescent="0.25">
      <c r="A137" s="32">
        <v>253</v>
      </c>
      <c r="B137" s="34"/>
      <c r="C137" s="34"/>
      <c r="D137" s="34"/>
      <c r="E137" s="34"/>
      <c r="F137" s="34"/>
      <c r="G137" s="34"/>
      <c r="H137" s="34"/>
      <c r="I137" s="34"/>
      <c r="J137" s="34"/>
      <c r="K137" s="32"/>
      <c r="L137" s="58">
        <v>1050</v>
      </c>
      <c r="M137" s="59">
        <v>0.7</v>
      </c>
      <c r="N137" s="34"/>
      <c r="O137" s="38">
        <v>49.518122464515002</v>
      </c>
      <c r="P137" s="38">
        <v>49.518122464515002</v>
      </c>
      <c r="Q137" s="65">
        <v>131</v>
      </c>
    </row>
    <row r="138" spans="1:17" ht="15.75" customHeight="1" x14ac:dyDescent="0.25">
      <c r="A138" s="32">
        <v>254</v>
      </c>
      <c r="B138" s="34"/>
      <c r="C138" s="34"/>
      <c r="D138" s="34"/>
      <c r="E138" s="34"/>
      <c r="F138" s="34"/>
      <c r="G138" s="34"/>
      <c r="H138" s="34"/>
      <c r="I138" s="34"/>
      <c r="J138" s="34"/>
      <c r="K138" s="32"/>
      <c r="L138" s="58">
        <v>1050</v>
      </c>
      <c r="M138" s="59">
        <v>0.66</v>
      </c>
      <c r="N138" s="34"/>
      <c r="O138" s="38">
        <v>52.517357559500901</v>
      </c>
      <c r="P138" s="38">
        <v>52.517357559500901</v>
      </c>
      <c r="Q138" s="65">
        <v>132</v>
      </c>
    </row>
    <row r="139" spans="1:17" ht="15.75" customHeight="1" x14ac:dyDescent="0.25">
      <c r="A139" s="32">
        <v>255</v>
      </c>
      <c r="B139" s="34"/>
      <c r="C139" s="34"/>
      <c r="D139" s="34"/>
      <c r="E139" s="34"/>
      <c r="F139" s="34"/>
      <c r="G139" s="34"/>
      <c r="H139" s="34"/>
      <c r="I139" s="34"/>
      <c r="J139" s="34"/>
      <c r="K139" s="32"/>
      <c r="L139" s="58">
        <v>1050</v>
      </c>
      <c r="M139" s="59">
        <v>0.62</v>
      </c>
      <c r="N139" s="34"/>
      <c r="O139" s="38">
        <v>56.038446951378603</v>
      </c>
      <c r="P139" s="38">
        <v>56.038446951378603</v>
      </c>
      <c r="Q139" s="65">
        <v>133</v>
      </c>
    </row>
    <row r="140" spans="1:17" ht="15.75" customHeight="1" x14ac:dyDescent="0.25">
      <c r="A140" s="32">
        <v>256</v>
      </c>
      <c r="B140" s="34"/>
      <c r="C140" s="34"/>
      <c r="D140" s="43">
        <v>15</v>
      </c>
      <c r="E140" s="43">
        <v>18.7311043380938</v>
      </c>
      <c r="F140" s="43">
        <v>18.1926198256179</v>
      </c>
      <c r="G140" s="43">
        <v>12.7291203214278</v>
      </c>
      <c r="H140" s="43">
        <v>14.168280365279299</v>
      </c>
      <c r="I140" s="43">
        <v>13.747753960176199</v>
      </c>
      <c r="J140" s="43">
        <v>15.7931869509015</v>
      </c>
      <c r="K140" s="32"/>
      <c r="L140" s="58">
        <v>1050</v>
      </c>
      <c r="M140" s="59">
        <v>0.57999999999999996</v>
      </c>
      <c r="N140" s="34"/>
      <c r="O140" s="38">
        <v>58.654777682026598</v>
      </c>
      <c r="P140" s="38">
        <v>58.654777682026598</v>
      </c>
      <c r="Q140" s="65">
        <v>134</v>
      </c>
    </row>
    <row r="141" spans="1:17" ht="15.75" customHeight="1" x14ac:dyDescent="0.25">
      <c r="A141" s="32">
        <v>257</v>
      </c>
      <c r="B141" s="66">
        <v>10</v>
      </c>
      <c r="C141" s="34"/>
      <c r="D141" s="34"/>
      <c r="E141" s="34"/>
      <c r="F141" s="34"/>
      <c r="G141" s="34"/>
      <c r="H141" s="34"/>
      <c r="I141" s="34"/>
      <c r="J141" s="34"/>
      <c r="K141" s="32"/>
      <c r="L141" s="58">
        <v>1050</v>
      </c>
      <c r="M141" s="59">
        <v>0.54</v>
      </c>
      <c r="N141" s="34"/>
      <c r="O141" s="38">
        <v>52.611913539334402</v>
      </c>
      <c r="P141" s="38">
        <v>52.611913539334402</v>
      </c>
      <c r="Q141" s="65">
        <v>135</v>
      </c>
    </row>
    <row r="142" spans="1:17" ht="15.75" customHeight="1" x14ac:dyDescent="0.25">
      <c r="A142" s="32">
        <v>258</v>
      </c>
      <c r="B142" s="34"/>
      <c r="C142" s="34"/>
      <c r="D142" s="34"/>
      <c r="E142" s="34"/>
      <c r="F142" s="34"/>
      <c r="G142" s="34"/>
      <c r="H142" s="34"/>
      <c r="I142" s="34"/>
      <c r="J142" s="34"/>
      <c r="K142" s="32"/>
      <c r="L142" s="58">
        <v>1050</v>
      </c>
      <c r="M142" s="59">
        <v>0.5</v>
      </c>
      <c r="N142" s="34"/>
      <c r="O142" s="38">
        <v>53.597911646827299</v>
      </c>
      <c r="P142" s="38">
        <v>53.597911646827299</v>
      </c>
      <c r="Q142" s="65">
        <v>136</v>
      </c>
    </row>
    <row r="143" spans="1:17" ht="15.75" customHeight="1" x14ac:dyDescent="0.25">
      <c r="A143" s="32">
        <v>259</v>
      </c>
      <c r="B143" s="34"/>
      <c r="C143" s="66">
        <v>7</v>
      </c>
      <c r="D143" s="34"/>
      <c r="E143" s="34"/>
      <c r="F143" s="34"/>
      <c r="G143" s="34"/>
      <c r="H143" s="34"/>
      <c r="I143" s="34"/>
      <c r="J143" s="34"/>
      <c r="K143" s="32"/>
      <c r="L143" s="58">
        <v>1050</v>
      </c>
      <c r="M143" s="59">
        <v>0.46</v>
      </c>
      <c r="N143" s="34"/>
      <c r="O143" s="38">
        <v>48.273994450220101</v>
      </c>
      <c r="P143" s="38">
        <v>48.273994450220101</v>
      </c>
      <c r="Q143" s="65">
        <v>137</v>
      </c>
    </row>
    <row r="144" spans="1:17" ht="15.75" customHeight="1" x14ac:dyDescent="0.25">
      <c r="A144" s="32">
        <v>260</v>
      </c>
      <c r="B144" s="34"/>
      <c r="C144" s="34"/>
      <c r="D144" s="34"/>
      <c r="E144" s="34"/>
      <c r="F144" s="34"/>
      <c r="G144" s="34"/>
      <c r="H144" s="34"/>
      <c r="I144" s="34"/>
      <c r="J144" s="34"/>
      <c r="K144" s="32"/>
      <c r="L144" s="58">
        <v>1050</v>
      </c>
      <c r="M144" s="59">
        <v>0.42</v>
      </c>
      <c r="N144" s="34"/>
      <c r="O144" s="38">
        <v>49.363626699974802</v>
      </c>
      <c r="P144" s="38">
        <v>49.363626699974802</v>
      </c>
      <c r="Q144" s="65">
        <v>138</v>
      </c>
    </row>
    <row r="145" spans="1:17" ht="15.75" customHeight="1" x14ac:dyDescent="0.25">
      <c r="A145" s="32">
        <v>261</v>
      </c>
      <c r="B145" s="34"/>
      <c r="C145" s="34"/>
      <c r="D145" s="34"/>
      <c r="E145" s="34"/>
      <c r="F145" s="34"/>
      <c r="G145" s="34"/>
      <c r="H145" s="34"/>
      <c r="I145" s="34"/>
      <c r="J145" s="34"/>
      <c r="K145" s="32"/>
      <c r="L145" s="58">
        <v>1050</v>
      </c>
      <c r="M145" s="59">
        <v>0.38</v>
      </c>
      <c r="N145" s="34"/>
      <c r="O145" s="38">
        <v>51.412749211409299</v>
      </c>
      <c r="P145" s="38">
        <v>51.412749211409299</v>
      </c>
      <c r="Q145" s="65">
        <v>139</v>
      </c>
    </row>
    <row r="146" spans="1:17" ht="15.75" customHeight="1" x14ac:dyDescent="0.25">
      <c r="A146" s="32">
        <v>262</v>
      </c>
      <c r="B146" s="34"/>
      <c r="C146" s="34"/>
      <c r="D146" s="34"/>
      <c r="E146" s="34"/>
      <c r="F146" s="34"/>
      <c r="G146" s="34"/>
      <c r="H146" s="34"/>
      <c r="I146" s="34"/>
      <c r="J146" s="34"/>
      <c r="K146" s="32"/>
      <c r="L146" s="58">
        <v>1050</v>
      </c>
      <c r="M146" s="59">
        <v>0.34</v>
      </c>
      <c r="N146" s="34"/>
      <c r="O146" s="38">
        <v>52.9892416952517</v>
      </c>
      <c r="P146" s="38">
        <v>52.9892416952517</v>
      </c>
      <c r="Q146" s="65">
        <v>140</v>
      </c>
    </row>
    <row r="147" spans="1:17" ht="15.75" customHeight="1" x14ac:dyDescent="0.25">
      <c r="A147" s="32">
        <v>263</v>
      </c>
      <c r="B147" s="34"/>
      <c r="C147" s="34"/>
      <c r="D147" s="43">
        <v>24.5</v>
      </c>
      <c r="E147" s="43">
        <v>18.6098672409648</v>
      </c>
      <c r="F147" s="43">
        <v>18.157642091060101</v>
      </c>
      <c r="G147" s="43">
        <v>12.343579412933099</v>
      </c>
      <c r="H147" s="43">
        <v>14.1604036558748</v>
      </c>
      <c r="I147" s="43">
        <v>13.6634001807706</v>
      </c>
      <c r="J147" s="43">
        <v>15.3614508781335</v>
      </c>
      <c r="K147" s="32"/>
      <c r="L147" s="58">
        <v>1050</v>
      </c>
      <c r="M147" s="59">
        <v>0.3</v>
      </c>
      <c r="N147" s="34"/>
      <c r="O147" s="38">
        <v>54.135384390559402</v>
      </c>
      <c r="P147" s="38">
        <v>54.135384390559402</v>
      </c>
      <c r="Q147" s="65">
        <v>141</v>
      </c>
    </row>
    <row r="148" spans="1:17" ht="15.75" customHeight="1" x14ac:dyDescent="0.25">
      <c r="A148" s="32">
        <v>264</v>
      </c>
      <c r="B148" s="34"/>
      <c r="C148" s="34"/>
      <c r="D148" s="34"/>
      <c r="E148" s="34"/>
      <c r="F148" s="34"/>
      <c r="G148" s="34"/>
      <c r="H148" s="34"/>
      <c r="I148" s="34"/>
      <c r="J148" s="34"/>
      <c r="K148" s="32"/>
      <c r="L148" s="58">
        <v>1050</v>
      </c>
      <c r="M148" s="59">
        <v>0.26</v>
      </c>
      <c r="N148" s="34"/>
      <c r="O148" s="38">
        <v>55.333368386044697</v>
      </c>
      <c r="P148" s="38">
        <v>55.333368386044697</v>
      </c>
      <c r="Q148" s="65">
        <v>142</v>
      </c>
    </row>
    <row r="149" spans="1:17" ht="15.75" customHeight="1" x14ac:dyDescent="0.25">
      <c r="A149" s="32">
        <v>265</v>
      </c>
      <c r="B149" s="34"/>
      <c r="C149" s="34"/>
      <c r="D149" s="34"/>
      <c r="E149" s="34"/>
      <c r="F149" s="34"/>
      <c r="G149" s="34"/>
      <c r="H149" s="34"/>
      <c r="I149" s="34"/>
      <c r="J149" s="34"/>
      <c r="K149" s="45" t="s">
        <v>134</v>
      </c>
      <c r="L149" s="58">
        <v>1050</v>
      </c>
      <c r="M149" s="59">
        <v>0.22</v>
      </c>
      <c r="N149" s="34"/>
      <c r="O149" s="38">
        <v>56.432147689321297</v>
      </c>
      <c r="P149" s="38">
        <v>56.432147689321297</v>
      </c>
      <c r="Q149" s="65">
        <v>143</v>
      </c>
    </row>
    <row r="150" spans="1:17" ht="15.75" customHeight="1" x14ac:dyDescent="0.25">
      <c r="A150" s="32">
        <v>266</v>
      </c>
      <c r="B150" s="34"/>
      <c r="C150" s="34"/>
      <c r="D150" s="34"/>
      <c r="E150" s="34"/>
      <c r="F150" s="34"/>
      <c r="G150" s="34"/>
      <c r="H150" s="34"/>
      <c r="I150" s="34"/>
      <c r="J150" s="34"/>
      <c r="K150" s="32"/>
      <c r="L150" s="58">
        <v>1050</v>
      </c>
      <c r="M150" s="59">
        <v>0.18</v>
      </c>
      <c r="N150" s="34"/>
      <c r="O150" s="38">
        <v>57.4849435047295</v>
      </c>
      <c r="P150" s="38">
        <v>57.4849435047295</v>
      </c>
      <c r="Q150" s="65">
        <v>144</v>
      </c>
    </row>
    <row r="151" spans="1:17" ht="15.75" customHeight="1" x14ac:dyDescent="0.25">
      <c r="A151" s="32">
        <v>267</v>
      </c>
      <c r="B151" s="34"/>
      <c r="C151" s="34"/>
      <c r="D151" s="34"/>
      <c r="E151" s="34"/>
      <c r="F151" s="34"/>
      <c r="G151" s="34"/>
      <c r="H151" s="34"/>
      <c r="I151" s="34"/>
      <c r="J151" s="34"/>
      <c r="K151" s="32"/>
      <c r="L151" s="58">
        <v>1050</v>
      </c>
      <c r="M151" s="59">
        <v>0.14000000000000001</v>
      </c>
      <c r="N151" s="34"/>
      <c r="O151" s="38">
        <v>58.751609776703098</v>
      </c>
      <c r="P151" s="38">
        <v>58.751609776703098</v>
      </c>
      <c r="Q151" s="65">
        <v>145</v>
      </c>
    </row>
    <row r="152" spans="1:17" ht="15.75" customHeight="1" x14ac:dyDescent="0.25">
      <c r="A152" s="32">
        <v>268</v>
      </c>
      <c r="B152" s="34"/>
      <c r="C152" s="34"/>
      <c r="D152" s="34"/>
      <c r="E152" s="34"/>
      <c r="F152" s="34"/>
      <c r="G152" s="34"/>
      <c r="H152" s="34"/>
      <c r="I152" s="34"/>
      <c r="J152" s="34"/>
      <c r="K152" s="32"/>
      <c r="L152" s="58">
        <v>1050</v>
      </c>
      <c r="M152" s="59">
        <v>0.1</v>
      </c>
      <c r="N152" s="34"/>
      <c r="O152" s="38">
        <v>59.598365518191002</v>
      </c>
      <c r="P152" s="38">
        <v>59.598365518191002</v>
      </c>
      <c r="Q152" s="65">
        <v>146</v>
      </c>
    </row>
    <row r="153" spans="1:17" ht="15.75" customHeight="1" x14ac:dyDescent="0.25">
      <c r="A153" s="32">
        <v>269</v>
      </c>
      <c r="B153" s="34"/>
      <c r="C153" s="34"/>
      <c r="D153" s="34"/>
      <c r="E153" s="34"/>
      <c r="F153" s="34"/>
      <c r="G153" s="34"/>
      <c r="H153" s="34"/>
      <c r="I153" s="34"/>
      <c r="J153" s="34"/>
      <c r="K153" s="32"/>
      <c r="L153" s="58">
        <v>1050</v>
      </c>
      <c r="M153" s="69">
        <v>0.08</v>
      </c>
      <c r="N153" s="34"/>
      <c r="O153" s="38">
        <v>60.852036392771801</v>
      </c>
      <c r="P153" s="38">
        <v>60.852036392771801</v>
      </c>
      <c r="Q153" s="65">
        <v>147</v>
      </c>
    </row>
    <row r="154" spans="1:17" ht="15.75" customHeight="1" x14ac:dyDescent="0.25">
      <c r="A154" s="32">
        <v>270</v>
      </c>
      <c r="B154" s="34"/>
      <c r="C154" s="34"/>
      <c r="D154" s="34"/>
      <c r="E154" s="34"/>
      <c r="F154" s="34"/>
      <c r="G154" s="34"/>
      <c r="H154" s="34"/>
      <c r="I154" s="34"/>
      <c r="J154" s="34"/>
      <c r="K154" s="32"/>
      <c r="L154" s="58">
        <v>1050</v>
      </c>
      <c r="M154" s="59">
        <v>7.0000000000000007E-2</v>
      </c>
      <c r="N154" s="34"/>
      <c r="O154" s="38">
        <v>61.496880683542102</v>
      </c>
      <c r="P154" s="38">
        <v>61.496880683542102</v>
      </c>
      <c r="Q154" s="65">
        <v>148</v>
      </c>
    </row>
    <row r="155" spans="1:17" ht="15.75" customHeight="1" x14ac:dyDescent="0.25">
      <c r="A155" s="32">
        <v>271</v>
      </c>
      <c r="B155" s="34"/>
      <c r="C155" s="34"/>
      <c r="D155" s="34"/>
      <c r="E155" s="34"/>
      <c r="F155" s="34"/>
      <c r="G155" s="34"/>
      <c r="H155" s="34"/>
      <c r="I155" s="34"/>
      <c r="J155" s="34"/>
      <c r="K155" s="32"/>
      <c r="L155" s="58">
        <v>1050</v>
      </c>
      <c r="M155" s="59">
        <v>0.05</v>
      </c>
      <c r="N155" s="34"/>
      <c r="O155" s="38">
        <v>62.324017117153304</v>
      </c>
      <c r="P155" s="38">
        <v>62.324017117153304</v>
      </c>
      <c r="Q155" s="65">
        <v>149</v>
      </c>
    </row>
    <row r="156" spans="1:17" ht="15.75" customHeight="1" x14ac:dyDescent="0.25">
      <c r="A156" s="32">
        <v>272</v>
      </c>
      <c r="B156" s="34"/>
      <c r="C156" s="34"/>
      <c r="D156" s="34"/>
      <c r="E156" s="34"/>
      <c r="F156" s="34"/>
      <c r="G156" s="34"/>
      <c r="H156" s="34"/>
      <c r="I156" s="34"/>
      <c r="J156" s="34"/>
      <c r="K156" s="32"/>
      <c r="L156" s="58">
        <v>1050</v>
      </c>
      <c r="M156" s="59">
        <v>0.04</v>
      </c>
      <c r="N156" s="34"/>
      <c r="O156" s="38">
        <v>62.790330607600097</v>
      </c>
      <c r="P156" s="38">
        <v>62.790330607600097</v>
      </c>
      <c r="Q156" s="65">
        <v>150</v>
      </c>
    </row>
    <row r="157" spans="1:17" ht="15.75" customHeight="1" x14ac:dyDescent="0.25">
      <c r="A157" s="32">
        <v>273</v>
      </c>
      <c r="B157" s="34"/>
      <c r="C157" s="34"/>
      <c r="D157" s="34"/>
      <c r="E157" s="34"/>
      <c r="F157" s="34"/>
      <c r="G157" s="34"/>
      <c r="H157" s="34"/>
      <c r="I157" s="34"/>
      <c r="J157" s="34"/>
      <c r="K157" s="32"/>
      <c r="L157" s="58">
        <v>1050</v>
      </c>
      <c r="M157" s="59">
        <v>0.04</v>
      </c>
      <c r="N157" s="34"/>
      <c r="O157" s="38">
        <v>63.2318680211349</v>
      </c>
      <c r="P157" s="38">
        <v>63.2318680211349</v>
      </c>
      <c r="Q157" s="65">
        <v>151</v>
      </c>
    </row>
    <row r="158" spans="1:17" ht="15.75" customHeight="1" x14ac:dyDescent="0.25">
      <c r="A158" s="32">
        <v>274</v>
      </c>
      <c r="B158" s="34"/>
      <c r="C158" s="34"/>
      <c r="D158" s="34"/>
      <c r="E158" s="34"/>
      <c r="F158" s="34"/>
      <c r="G158" s="34"/>
      <c r="H158" s="34"/>
      <c r="I158" s="34"/>
      <c r="J158" s="34"/>
      <c r="K158" s="32"/>
      <c r="L158" s="58">
        <v>1050</v>
      </c>
      <c r="M158" s="59">
        <v>0.04</v>
      </c>
      <c r="N158" s="34"/>
      <c r="O158" s="38">
        <v>63.787809271782699</v>
      </c>
      <c r="P158" s="38">
        <v>63.787809271782699</v>
      </c>
      <c r="Q158" s="65">
        <v>152</v>
      </c>
    </row>
    <row r="159" spans="1:17" ht="15.75" customHeight="1" x14ac:dyDescent="0.25">
      <c r="A159" s="32">
        <v>275</v>
      </c>
      <c r="B159" s="34"/>
      <c r="C159" s="34"/>
      <c r="D159" s="34"/>
      <c r="E159" s="34"/>
      <c r="F159" s="34"/>
      <c r="G159" s="34"/>
      <c r="H159" s="34"/>
      <c r="I159" s="34"/>
      <c r="J159" s="34"/>
      <c r="K159" s="32"/>
      <c r="L159" s="58">
        <v>1050</v>
      </c>
      <c r="M159" s="59">
        <v>0.03</v>
      </c>
      <c r="N159" s="34"/>
      <c r="O159" s="38">
        <v>64.301485795494798</v>
      </c>
      <c r="P159" s="38">
        <v>64.301485795494798</v>
      </c>
      <c r="Q159" s="65">
        <v>153</v>
      </c>
    </row>
    <row r="160" spans="1:17" ht="15.75" customHeight="1" x14ac:dyDescent="0.25">
      <c r="A160" s="32">
        <v>276</v>
      </c>
      <c r="B160" s="34"/>
      <c r="C160" s="34"/>
      <c r="D160" s="34"/>
      <c r="E160" s="34"/>
      <c r="F160" s="34"/>
      <c r="G160" s="34"/>
      <c r="H160" s="34"/>
      <c r="I160" s="34"/>
      <c r="J160" s="34"/>
      <c r="K160" s="32"/>
      <c r="L160" s="58">
        <v>1050</v>
      </c>
      <c r="M160" s="59">
        <v>0.03</v>
      </c>
      <c r="N160" s="34"/>
      <c r="O160" s="38">
        <v>64.844473344027307</v>
      </c>
      <c r="P160" s="38">
        <v>64.844473344027307</v>
      </c>
      <c r="Q160" s="65">
        <v>154</v>
      </c>
    </row>
    <row r="161" spans="1:17" ht="15.75" customHeight="1" x14ac:dyDescent="0.25">
      <c r="A161" s="32">
        <v>277</v>
      </c>
      <c r="B161" s="34"/>
      <c r="C161" s="34"/>
      <c r="D161" s="43">
        <v>12.125</v>
      </c>
      <c r="E161" s="43">
        <v>18.852222326959101</v>
      </c>
      <c r="F161" s="43">
        <v>18.117418383241201</v>
      </c>
      <c r="G161" s="43">
        <v>12.449081213811899</v>
      </c>
      <c r="H161" s="43">
        <v>13.8929237323735</v>
      </c>
      <c r="I161" s="43">
        <v>13.9359910250715</v>
      </c>
      <c r="J161" s="43">
        <v>15.9868479488593</v>
      </c>
      <c r="K161" s="40" t="s">
        <v>135</v>
      </c>
      <c r="L161" s="58">
        <v>1050</v>
      </c>
      <c r="M161" s="59">
        <v>0.03</v>
      </c>
      <c r="N161" s="34"/>
      <c r="O161" s="38">
        <v>65.346663103630206</v>
      </c>
      <c r="P161" s="38">
        <v>65.346663103630206</v>
      </c>
      <c r="Q161" s="65">
        <v>155</v>
      </c>
    </row>
    <row r="162" spans="1:17" ht="15.75" customHeight="1" x14ac:dyDescent="0.25">
      <c r="A162" s="32">
        <v>278</v>
      </c>
      <c r="B162" s="34"/>
      <c r="C162" s="34"/>
      <c r="D162" s="34"/>
      <c r="E162" s="34"/>
      <c r="F162" s="34"/>
      <c r="G162" s="34"/>
      <c r="H162" s="34"/>
      <c r="I162" s="34"/>
      <c r="J162" s="34"/>
      <c r="K162" s="32"/>
      <c r="L162" s="58">
        <v>1050</v>
      </c>
      <c r="M162" s="59">
        <v>0.02</v>
      </c>
      <c r="N162" s="34"/>
      <c r="O162" s="38">
        <v>65.772902707340904</v>
      </c>
      <c r="P162" s="38">
        <v>65.772902707340904</v>
      </c>
      <c r="Q162" s="65">
        <v>156</v>
      </c>
    </row>
    <row r="163" spans="1:17" ht="15.75" customHeight="1" x14ac:dyDescent="0.25">
      <c r="A163" s="32">
        <v>279</v>
      </c>
      <c r="B163" s="34"/>
      <c r="C163" s="34"/>
      <c r="D163" s="34"/>
      <c r="E163" s="34"/>
      <c r="F163" s="34"/>
      <c r="G163" s="34"/>
      <c r="H163" s="34"/>
      <c r="I163" s="34"/>
      <c r="J163" s="34"/>
      <c r="K163" s="32"/>
      <c r="L163" s="58">
        <v>1050</v>
      </c>
      <c r="M163" s="59">
        <v>0.02</v>
      </c>
      <c r="N163" s="34"/>
      <c r="O163" s="38">
        <v>66.422446957212301</v>
      </c>
      <c r="P163" s="38">
        <v>66.422446957212301</v>
      </c>
      <c r="Q163" s="65">
        <v>157</v>
      </c>
    </row>
    <row r="164" spans="1:17" ht="15.75" customHeight="1" x14ac:dyDescent="0.25">
      <c r="A164" s="32">
        <v>280</v>
      </c>
      <c r="B164" s="34"/>
      <c r="C164" s="34"/>
      <c r="D164" s="34"/>
      <c r="E164" s="34"/>
      <c r="F164" s="34"/>
      <c r="G164" s="34"/>
      <c r="H164" s="34"/>
      <c r="I164" s="34"/>
      <c r="J164" s="34"/>
      <c r="K164" s="32"/>
      <c r="L164" s="58">
        <v>1050</v>
      </c>
      <c r="M164" s="59">
        <v>0.02</v>
      </c>
      <c r="N164" s="34"/>
      <c r="O164" s="38">
        <v>67.058897970366402</v>
      </c>
      <c r="P164" s="38">
        <v>67.058897970366402</v>
      </c>
      <c r="Q164" s="65">
        <v>158</v>
      </c>
    </row>
    <row r="165" spans="1:17" ht="15.75" customHeight="1" x14ac:dyDescent="0.25">
      <c r="A165" s="32">
        <v>281</v>
      </c>
      <c r="B165" s="66">
        <v>22</v>
      </c>
      <c r="C165" s="34"/>
      <c r="D165" s="34"/>
      <c r="E165" s="34"/>
      <c r="F165" s="34"/>
      <c r="G165" s="34"/>
      <c r="H165" s="34"/>
      <c r="I165" s="34"/>
      <c r="J165" s="34"/>
      <c r="K165" s="32"/>
      <c r="L165" s="58">
        <v>1050</v>
      </c>
      <c r="M165" s="59">
        <v>0.02</v>
      </c>
      <c r="N165" s="34"/>
      <c r="O165" s="38">
        <v>53.962577865796497</v>
      </c>
      <c r="P165" s="38">
        <v>53.962577865796497</v>
      </c>
      <c r="Q165" s="65">
        <v>159</v>
      </c>
    </row>
    <row r="166" spans="1:17" ht="15.75" customHeight="1" x14ac:dyDescent="0.25">
      <c r="A166" s="32">
        <v>282</v>
      </c>
      <c r="B166" s="34"/>
      <c r="C166" s="34"/>
      <c r="D166" s="34"/>
      <c r="E166" s="34"/>
      <c r="F166" s="34"/>
      <c r="G166" s="34"/>
      <c r="H166" s="34"/>
      <c r="I166" s="34"/>
      <c r="J166" s="34"/>
      <c r="K166" s="32"/>
      <c r="L166" s="58">
        <v>1050</v>
      </c>
      <c r="M166" s="59">
        <v>0.02</v>
      </c>
      <c r="N166" s="34"/>
      <c r="O166" s="38">
        <v>54.225765187310401</v>
      </c>
      <c r="P166" s="38">
        <v>54.225765187310401</v>
      </c>
      <c r="Q166" s="65">
        <v>160</v>
      </c>
    </row>
    <row r="167" spans="1:17" ht="15.75" customHeight="1" x14ac:dyDescent="0.25">
      <c r="A167" s="32">
        <v>283</v>
      </c>
      <c r="B167" s="34"/>
      <c r="C167" s="34"/>
      <c r="D167" s="34"/>
      <c r="E167" s="34"/>
      <c r="F167" s="34"/>
      <c r="G167" s="34"/>
      <c r="H167" s="34"/>
      <c r="I167" s="34"/>
      <c r="J167" s="34"/>
      <c r="K167" s="32"/>
      <c r="L167" s="58">
        <v>1050</v>
      </c>
      <c r="M167" s="59">
        <v>0.02</v>
      </c>
      <c r="N167" s="34"/>
      <c r="O167" s="38">
        <v>54.6089403916232</v>
      </c>
      <c r="P167" s="38">
        <v>54.6089403916232</v>
      </c>
      <c r="Q167" s="65">
        <v>161</v>
      </c>
    </row>
    <row r="168" spans="1:17" ht="15.75" customHeight="1" x14ac:dyDescent="0.25">
      <c r="A168" s="32">
        <v>284</v>
      </c>
      <c r="B168" s="34"/>
      <c r="C168" s="34"/>
      <c r="D168" s="34"/>
      <c r="E168" s="34"/>
      <c r="F168" s="34"/>
      <c r="G168" s="34"/>
      <c r="H168" s="34"/>
      <c r="I168" s="34"/>
      <c r="J168" s="34"/>
      <c r="K168" s="32"/>
      <c r="L168" s="58">
        <v>1050</v>
      </c>
      <c r="M168" s="59">
        <v>0.02</v>
      </c>
      <c r="N168" s="34"/>
      <c r="O168" s="38">
        <v>55.040824548178101</v>
      </c>
      <c r="P168" s="38">
        <v>55.040824548178101</v>
      </c>
      <c r="Q168" s="65">
        <v>162</v>
      </c>
    </row>
    <row r="169" spans="1:17" ht="15.75" customHeight="1" x14ac:dyDescent="0.25">
      <c r="A169" s="32">
        <v>285</v>
      </c>
      <c r="B169" s="34"/>
      <c r="C169" s="34"/>
      <c r="D169" s="34"/>
      <c r="E169" s="34"/>
      <c r="F169" s="34"/>
      <c r="G169" s="34"/>
      <c r="H169" s="34"/>
      <c r="I169" s="34"/>
      <c r="J169" s="34"/>
      <c r="K169" s="32"/>
      <c r="L169" s="58">
        <v>1050</v>
      </c>
      <c r="M169" s="59">
        <v>0.02</v>
      </c>
      <c r="N169" s="34"/>
      <c r="O169" s="38">
        <v>55.692846453326197</v>
      </c>
      <c r="P169" s="38">
        <v>55.692846453326197</v>
      </c>
      <c r="Q169" s="65">
        <v>163</v>
      </c>
    </row>
    <row r="170" spans="1:17" ht="15.75" customHeight="1" x14ac:dyDescent="0.25">
      <c r="A170" s="32">
        <v>286</v>
      </c>
      <c r="B170" s="34"/>
      <c r="C170" s="34"/>
      <c r="D170" s="34"/>
      <c r="E170" s="34"/>
      <c r="F170" s="34"/>
      <c r="G170" s="34"/>
      <c r="H170" s="34"/>
      <c r="I170" s="34"/>
      <c r="J170" s="34"/>
      <c r="K170" s="32"/>
      <c r="L170" s="58">
        <v>1050</v>
      </c>
      <c r="M170" s="59">
        <v>0.02</v>
      </c>
      <c r="N170" s="34"/>
      <c r="O170" s="38">
        <v>56.1060109779946</v>
      </c>
      <c r="P170" s="38">
        <v>56.1060109779946</v>
      </c>
      <c r="Q170" s="65">
        <v>164</v>
      </c>
    </row>
    <row r="171" spans="1:17" ht="15.75" customHeight="1" x14ac:dyDescent="0.25">
      <c r="A171" s="32">
        <v>287</v>
      </c>
      <c r="B171" s="34"/>
      <c r="C171" s="34"/>
      <c r="D171" s="34"/>
      <c r="E171" s="34"/>
      <c r="F171" s="34"/>
      <c r="G171" s="34"/>
      <c r="H171" s="34"/>
      <c r="I171" s="34"/>
      <c r="J171" s="34"/>
      <c r="K171" s="32"/>
      <c r="L171" s="58">
        <v>1050</v>
      </c>
      <c r="M171" s="59">
        <v>0</v>
      </c>
      <c r="N171" s="34"/>
      <c r="O171" s="38">
        <v>56.475025356780698</v>
      </c>
      <c r="P171" s="38">
        <v>56.475025356780698</v>
      </c>
      <c r="Q171" s="65">
        <v>165</v>
      </c>
    </row>
    <row r="172" spans="1:17" ht="15.75" customHeight="1" x14ac:dyDescent="0.25">
      <c r="A172" s="32">
        <v>288</v>
      </c>
      <c r="B172" s="34"/>
      <c r="C172" s="34"/>
      <c r="D172" s="34"/>
      <c r="E172" s="34"/>
      <c r="F172" s="34"/>
      <c r="G172" s="34"/>
      <c r="H172" s="34"/>
      <c r="I172" s="34"/>
      <c r="J172" s="34"/>
      <c r="K172" s="32"/>
      <c r="L172" s="58">
        <v>1050</v>
      </c>
      <c r="M172" s="59">
        <v>0</v>
      </c>
      <c r="N172" s="34"/>
      <c r="O172" s="38">
        <v>56.859974846612602</v>
      </c>
      <c r="P172" s="38">
        <v>56.859974846612602</v>
      </c>
      <c r="Q172" s="65">
        <v>166</v>
      </c>
    </row>
    <row r="173" spans="1:17" ht="15.75" customHeight="1" x14ac:dyDescent="0.25">
      <c r="A173" s="32">
        <v>289</v>
      </c>
      <c r="B173" s="34"/>
      <c r="C173" s="34"/>
      <c r="D173" s="34"/>
      <c r="E173" s="34"/>
      <c r="F173" s="34"/>
      <c r="G173" s="34"/>
      <c r="H173" s="34"/>
      <c r="I173" s="34"/>
      <c r="J173" s="34"/>
      <c r="K173" s="32"/>
      <c r="L173" s="58">
        <v>1050</v>
      </c>
      <c r="M173" s="59">
        <v>0</v>
      </c>
      <c r="N173" s="34"/>
      <c r="O173" s="38">
        <v>57.193000517856298</v>
      </c>
      <c r="P173" s="38">
        <v>57.193000517856298</v>
      </c>
      <c r="Q173" s="65">
        <v>167</v>
      </c>
    </row>
    <row r="174" spans="1:17" ht="15.75" customHeight="1" x14ac:dyDescent="0.25">
      <c r="A174" s="32">
        <v>290</v>
      </c>
      <c r="B174" s="66">
        <v>3</v>
      </c>
      <c r="C174" s="34"/>
      <c r="D174" s="34"/>
      <c r="E174" s="34"/>
      <c r="F174" s="34"/>
      <c r="G174" s="34"/>
      <c r="H174" s="34"/>
      <c r="I174" s="34"/>
      <c r="J174" s="34"/>
      <c r="K174" s="32"/>
      <c r="L174" s="58">
        <v>1050</v>
      </c>
      <c r="M174" s="59">
        <v>0</v>
      </c>
      <c r="N174" s="34"/>
      <c r="O174" s="38">
        <v>56.691807622682298</v>
      </c>
      <c r="P174" s="38">
        <v>56.691807622682298</v>
      </c>
      <c r="Q174" s="65">
        <v>168</v>
      </c>
    </row>
    <row r="175" spans="1:17" ht="15.75" customHeight="1" x14ac:dyDescent="0.25">
      <c r="A175" s="32">
        <v>291</v>
      </c>
      <c r="B175" s="34"/>
      <c r="C175" s="34"/>
      <c r="D175" s="34"/>
      <c r="E175" s="34"/>
      <c r="F175" s="34"/>
      <c r="G175" s="34"/>
      <c r="H175" s="34"/>
      <c r="I175" s="34"/>
      <c r="J175" s="34"/>
      <c r="K175" s="32"/>
      <c r="L175" s="58">
        <v>1050</v>
      </c>
      <c r="M175" s="59">
        <v>0</v>
      </c>
      <c r="N175" s="34"/>
      <c r="O175" s="38">
        <v>57.054689159166003</v>
      </c>
      <c r="P175" s="38">
        <v>57.054689159166003</v>
      </c>
      <c r="Q175" s="65">
        <v>169</v>
      </c>
    </row>
    <row r="176" spans="1:17" ht="15.75" customHeight="1" x14ac:dyDescent="0.25">
      <c r="A176" s="32">
        <v>292</v>
      </c>
      <c r="B176" s="34"/>
      <c r="C176" s="34"/>
      <c r="D176" s="34"/>
      <c r="E176" s="34"/>
      <c r="F176" s="34"/>
      <c r="G176" s="34"/>
      <c r="H176" s="34"/>
      <c r="I176" s="34"/>
      <c r="J176" s="34"/>
      <c r="K176" s="40" t="s">
        <v>136</v>
      </c>
      <c r="L176" s="58">
        <v>1050</v>
      </c>
      <c r="M176" s="59">
        <v>0</v>
      </c>
      <c r="N176" s="34"/>
      <c r="O176" s="38">
        <v>57.308458668958401</v>
      </c>
      <c r="P176" s="38">
        <v>57.308458668958401</v>
      </c>
      <c r="Q176" s="65">
        <v>170</v>
      </c>
    </row>
    <row r="177" spans="1:17" ht="15.75" customHeight="1" x14ac:dyDescent="0.25">
      <c r="A177" s="32">
        <v>293</v>
      </c>
      <c r="B177" s="34"/>
      <c r="C177" s="34"/>
      <c r="D177" s="34"/>
      <c r="E177" s="34"/>
      <c r="F177" s="34"/>
      <c r="G177" s="34"/>
      <c r="H177" s="34"/>
      <c r="I177" s="34"/>
      <c r="J177" s="34"/>
      <c r="K177" s="32"/>
      <c r="L177" s="58">
        <v>1050</v>
      </c>
      <c r="M177" s="59">
        <v>0</v>
      </c>
      <c r="N177" s="34"/>
      <c r="O177" s="38">
        <v>57.782103321325003</v>
      </c>
      <c r="P177" s="38">
        <v>57.782103321325003</v>
      </c>
      <c r="Q177" s="65">
        <v>171</v>
      </c>
    </row>
    <row r="178" spans="1:17" ht="15.75" customHeight="1" x14ac:dyDescent="0.25">
      <c r="A178" s="32">
        <v>294</v>
      </c>
      <c r="B178" s="34"/>
      <c r="C178" s="34"/>
      <c r="D178" s="34"/>
      <c r="E178" s="34"/>
      <c r="F178" s="34"/>
      <c r="G178" s="34"/>
      <c r="H178" s="34"/>
      <c r="I178" s="34"/>
      <c r="J178" s="34"/>
      <c r="K178" s="32"/>
      <c r="L178" s="58">
        <v>1050</v>
      </c>
      <c r="M178" s="59">
        <v>0</v>
      </c>
      <c r="N178" s="34"/>
      <c r="O178" s="38">
        <v>58.078797082956797</v>
      </c>
      <c r="P178" s="38">
        <v>58.078797082956797</v>
      </c>
      <c r="Q178" s="65">
        <v>172</v>
      </c>
    </row>
    <row r="179" spans="1:17" ht="15.75" customHeight="1" x14ac:dyDescent="0.25">
      <c r="A179" s="32">
        <v>295</v>
      </c>
      <c r="B179" s="34"/>
      <c r="C179" s="34"/>
      <c r="D179" s="34"/>
      <c r="E179" s="34"/>
      <c r="F179" s="34"/>
      <c r="G179" s="34"/>
      <c r="H179" s="34"/>
      <c r="I179" s="34"/>
      <c r="J179" s="34"/>
      <c r="K179" s="32"/>
      <c r="L179" s="58">
        <v>1050</v>
      </c>
      <c r="M179" s="59">
        <v>0</v>
      </c>
      <c r="N179" s="34"/>
      <c r="O179" s="38">
        <v>58.401906558724797</v>
      </c>
      <c r="P179" s="38">
        <v>58.401906558724797</v>
      </c>
      <c r="Q179" s="65">
        <v>173</v>
      </c>
    </row>
    <row r="180" spans="1:17" ht="15.75" customHeight="1" x14ac:dyDescent="0.25">
      <c r="A180" s="32">
        <v>296</v>
      </c>
      <c r="B180" s="34"/>
      <c r="C180" s="34"/>
      <c r="D180" s="34"/>
      <c r="E180" s="34"/>
      <c r="F180" s="34"/>
      <c r="G180" s="34"/>
      <c r="H180" s="34"/>
      <c r="I180" s="34"/>
      <c r="J180" s="34"/>
      <c r="K180" s="32"/>
      <c r="L180" s="58">
        <v>1050</v>
      </c>
      <c r="M180" s="59">
        <v>0</v>
      </c>
      <c r="N180" s="34"/>
      <c r="O180" s="38">
        <v>58.740187434590801</v>
      </c>
      <c r="P180" s="38">
        <v>58.740187434590801</v>
      </c>
      <c r="Q180" s="65">
        <v>174</v>
      </c>
    </row>
    <row r="181" spans="1:17" ht="15.75" customHeight="1" x14ac:dyDescent="0.25">
      <c r="A181" s="32">
        <v>297</v>
      </c>
      <c r="B181" s="34"/>
      <c r="C181" s="34"/>
      <c r="D181" s="34"/>
      <c r="E181" s="34"/>
      <c r="F181" s="34"/>
      <c r="G181" s="34"/>
      <c r="H181" s="34"/>
      <c r="I181" s="34"/>
      <c r="J181" s="34"/>
      <c r="K181" s="32"/>
      <c r="L181" s="58">
        <v>1050</v>
      </c>
      <c r="M181" s="59">
        <v>0</v>
      </c>
      <c r="N181" s="34"/>
      <c r="O181" s="38">
        <v>58.995069023576399</v>
      </c>
      <c r="P181" s="38">
        <v>58.995069023576399</v>
      </c>
      <c r="Q181" s="65">
        <v>175</v>
      </c>
    </row>
    <row r="182" spans="1:17" ht="15.75" customHeight="1" x14ac:dyDescent="0.25">
      <c r="A182" s="32">
        <v>298</v>
      </c>
      <c r="K182" s="70" t="s">
        <v>137</v>
      </c>
      <c r="O182" s="41"/>
      <c r="P182" s="41"/>
    </row>
    <row r="183" spans="1:17" ht="15.75" customHeight="1" x14ac:dyDescent="0.25">
      <c r="A183" s="49"/>
      <c r="B183" s="71"/>
      <c r="C183" s="71"/>
      <c r="D183" s="49"/>
      <c r="E183" s="49"/>
      <c r="F183" s="49"/>
      <c r="G183" s="49"/>
      <c r="H183" s="49"/>
      <c r="I183" s="51"/>
      <c r="J183" s="49"/>
      <c r="K183" s="49"/>
      <c r="L183" s="49"/>
      <c r="M183" s="71"/>
      <c r="N183" s="71"/>
      <c r="O183" s="41"/>
      <c r="P183" s="41"/>
    </row>
    <row r="184" spans="1:17" ht="15.75" customHeight="1" x14ac:dyDescent="0.25">
      <c r="O184" s="41"/>
      <c r="P184" s="41"/>
    </row>
    <row r="185" spans="1:17" ht="15.75" customHeight="1" x14ac:dyDescent="0.25">
      <c r="O185" s="41"/>
      <c r="P185" s="41"/>
    </row>
    <row r="186" spans="1:17" ht="15.75" customHeight="1" x14ac:dyDescent="0.25">
      <c r="A186" s="32"/>
      <c r="E186" s="53"/>
      <c r="F186" s="53"/>
      <c r="G186" s="53"/>
      <c r="H186" s="53"/>
      <c r="I186" s="53"/>
      <c r="J186" s="53"/>
      <c r="O186" s="41"/>
      <c r="P186" s="41"/>
    </row>
    <row r="187" spans="1:17" ht="15.75" customHeight="1" x14ac:dyDescent="0.25">
      <c r="O187" s="41"/>
      <c r="P187" s="41"/>
    </row>
    <row r="188" spans="1:17" ht="15.75" customHeight="1" x14ac:dyDescent="0.25">
      <c r="O188" s="41"/>
      <c r="P188" s="41"/>
    </row>
    <row r="189" spans="1:17" ht="15.75" customHeight="1" x14ac:dyDescent="0.25">
      <c r="O189" s="41"/>
      <c r="P189" s="41"/>
    </row>
    <row r="190" spans="1:17" ht="15.75" customHeight="1" x14ac:dyDescent="0.25">
      <c r="O190" s="41"/>
      <c r="P190" s="41"/>
    </row>
    <row r="191" spans="1:17" ht="15.75" customHeight="1" x14ac:dyDescent="0.25"/>
    <row r="192" spans="1:17"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1000"/>
  <sheetViews>
    <sheetView workbookViewId="0">
      <pane xSplit="1" ySplit="4" topLeftCell="J18" activePane="bottomRight" state="frozen"/>
      <selection pane="topRight" activeCell="B1" sqref="B1"/>
      <selection pane="bottomLeft" activeCell="A5" sqref="A5"/>
      <selection pane="bottomRight" activeCell="Y3" sqref="Y3"/>
    </sheetView>
  </sheetViews>
  <sheetFormatPr baseColWidth="10" defaultColWidth="14.42578125" defaultRowHeight="15" customHeight="1" x14ac:dyDescent="0.25"/>
  <cols>
    <col min="1" max="1" width="6.42578125" customWidth="1"/>
    <col min="2" max="2" width="8" customWidth="1"/>
    <col min="3" max="3" width="7.140625" customWidth="1"/>
    <col min="4" max="4" width="3" customWidth="1"/>
    <col min="5" max="11" width="8.7109375" customWidth="1"/>
    <col min="12" max="12" width="2.28515625" customWidth="1"/>
    <col min="13" max="13" width="8.7109375" customWidth="1"/>
    <col min="14" max="15" width="8" customWidth="1"/>
    <col min="16" max="16" width="4.42578125" customWidth="1"/>
    <col min="17" max="17" width="6.7109375" customWidth="1"/>
    <col min="18" max="18" width="9.140625" customWidth="1"/>
    <col min="19" max="19" width="2.42578125" customWidth="1"/>
    <col min="20" max="20" width="8.42578125" customWidth="1"/>
    <col min="21" max="21" width="8.28515625" customWidth="1"/>
    <col min="22" max="22" width="7.7109375" customWidth="1"/>
    <col min="23" max="24" width="8.28515625" customWidth="1"/>
    <col min="25" max="25" width="9.28515625" customWidth="1"/>
    <col min="26" max="26" width="8.28515625" customWidth="1"/>
    <col min="27" max="27" width="2.28515625" customWidth="1"/>
    <col min="28" max="28" width="2.42578125" customWidth="1"/>
    <col min="29" max="33" width="9.140625" customWidth="1"/>
  </cols>
  <sheetData>
    <row r="1" spans="1:33" ht="15.75" x14ac:dyDescent="0.25">
      <c r="A1" s="11" t="s">
        <v>89</v>
      </c>
      <c r="G1" s="11" t="s">
        <v>143</v>
      </c>
    </row>
    <row r="2" spans="1:33" x14ac:dyDescent="0.25">
      <c r="B2" s="15" t="s">
        <v>90</v>
      </c>
      <c r="D2" s="72"/>
      <c r="E2" s="15" t="s">
        <v>91</v>
      </c>
      <c r="L2" s="72"/>
      <c r="M2" s="15" t="s">
        <v>92</v>
      </c>
      <c r="S2" s="72"/>
      <c r="T2" s="15" t="s">
        <v>144</v>
      </c>
      <c r="AB2" s="72"/>
      <c r="AC2" s="15" t="s">
        <v>93</v>
      </c>
    </row>
    <row r="3" spans="1:33" x14ac:dyDescent="0.25">
      <c r="A3" s="17" t="s">
        <v>12</v>
      </c>
      <c r="B3" s="20" t="s">
        <v>15</v>
      </c>
      <c r="C3" s="17" t="s">
        <v>18</v>
      </c>
      <c r="D3" s="72"/>
      <c r="E3" s="20" t="s">
        <v>94</v>
      </c>
      <c r="F3" s="20" t="s">
        <v>95</v>
      </c>
      <c r="G3" s="20" t="s">
        <v>96</v>
      </c>
      <c r="H3" s="20" t="s">
        <v>97</v>
      </c>
      <c r="I3" s="20" t="s">
        <v>98</v>
      </c>
      <c r="J3" s="20" t="s">
        <v>99</v>
      </c>
      <c r="K3" s="20" t="s">
        <v>100</v>
      </c>
      <c r="L3" s="73"/>
      <c r="M3" s="21" t="s">
        <v>101</v>
      </c>
      <c r="N3" s="21" t="s">
        <v>102</v>
      </c>
      <c r="O3" s="21" t="s">
        <v>103</v>
      </c>
      <c r="P3" s="21" t="s">
        <v>34</v>
      </c>
      <c r="Q3" s="21" t="s">
        <v>37</v>
      </c>
      <c r="R3" s="21" t="s">
        <v>40</v>
      </c>
      <c r="S3" s="73"/>
      <c r="T3" s="21" t="s">
        <v>44</v>
      </c>
      <c r="U3" s="21" t="s">
        <v>47</v>
      </c>
      <c r="V3" s="21" t="s">
        <v>50</v>
      </c>
      <c r="W3" s="21" t="s">
        <v>53</v>
      </c>
      <c r="X3" s="21" t="s">
        <v>56</v>
      </c>
      <c r="Y3" s="21" t="s">
        <v>59</v>
      </c>
      <c r="Z3" s="21" t="s">
        <v>145</v>
      </c>
      <c r="AA3" s="21" t="s">
        <v>65</v>
      </c>
      <c r="AB3" s="72"/>
      <c r="AC3" s="24" t="s">
        <v>104</v>
      </c>
      <c r="AE3" s="24" t="s">
        <v>105</v>
      </c>
      <c r="AF3" s="74"/>
    </row>
    <row r="4" spans="1:33" x14ac:dyDescent="0.25">
      <c r="B4" s="55" t="s">
        <v>106</v>
      </c>
      <c r="C4" s="56" t="s">
        <v>106</v>
      </c>
      <c r="D4" s="72"/>
      <c r="E4" s="27" t="s">
        <v>107</v>
      </c>
      <c r="F4" s="27" t="s">
        <v>107</v>
      </c>
      <c r="G4" s="27" t="s">
        <v>107</v>
      </c>
      <c r="H4" s="27" t="s">
        <v>107</v>
      </c>
      <c r="I4" s="27" t="s">
        <v>107</v>
      </c>
      <c r="J4" s="27" t="s">
        <v>107</v>
      </c>
      <c r="K4" s="27" t="s">
        <v>107</v>
      </c>
      <c r="L4" s="75"/>
      <c r="M4" s="28" t="s">
        <v>108</v>
      </c>
      <c r="N4" s="28" t="s">
        <v>109</v>
      </c>
      <c r="O4" s="28" t="s">
        <v>110</v>
      </c>
      <c r="P4" s="28"/>
      <c r="Q4" s="28" t="s">
        <v>111</v>
      </c>
      <c r="R4" s="28" t="s">
        <v>146</v>
      </c>
      <c r="S4" s="75"/>
      <c r="T4" s="76" t="s">
        <v>106</v>
      </c>
      <c r="U4" s="76"/>
      <c r="V4" s="76"/>
      <c r="W4" s="76" t="s">
        <v>106</v>
      </c>
      <c r="X4" s="76" t="s">
        <v>106</v>
      </c>
      <c r="Y4" s="76" t="s">
        <v>106</v>
      </c>
      <c r="Z4" s="76" t="s">
        <v>106</v>
      </c>
      <c r="AA4" s="77" t="s">
        <v>106</v>
      </c>
      <c r="AB4" s="72"/>
      <c r="AC4" s="27" t="s">
        <v>112</v>
      </c>
      <c r="AD4" s="27" t="s">
        <v>147</v>
      </c>
      <c r="AE4" s="27" t="s">
        <v>112</v>
      </c>
      <c r="AF4" s="75" t="s">
        <v>147</v>
      </c>
      <c r="AG4" s="57" t="s">
        <v>113</v>
      </c>
    </row>
    <row r="5" spans="1:33" x14ac:dyDescent="0.25">
      <c r="A5" s="32">
        <v>121</v>
      </c>
      <c r="B5" s="34"/>
      <c r="C5" s="34"/>
      <c r="E5" s="34"/>
      <c r="F5" s="34"/>
      <c r="G5" s="34"/>
      <c r="H5" s="34"/>
      <c r="I5" s="34"/>
      <c r="J5" s="34"/>
      <c r="K5" s="34"/>
      <c r="L5" s="34"/>
      <c r="M5" s="32"/>
      <c r="N5" s="58">
        <v>50</v>
      </c>
      <c r="O5" s="59">
        <v>0</v>
      </c>
      <c r="P5" s="34"/>
      <c r="Q5" s="34"/>
      <c r="R5" s="78">
        <v>77</v>
      </c>
      <c r="S5" s="34"/>
      <c r="T5" s="79">
        <v>4.28192138671875</v>
      </c>
      <c r="U5" s="80">
        <v>0.15</v>
      </c>
      <c r="V5" s="80">
        <v>1</v>
      </c>
      <c r="W5" s="80">
        <v>0.64228820800781306</v>
      </c>
      <c r="X5" s="80">
        <v>0</v>
      </c>
      <c r="Y5" s="81">
        <v>0</v>
      </c>
      <c r="Z5" s="80">
        <f t="shared" ref="Z5:Z181" si="0">W5+X5</f>
        <v>0.64228820800781306</v>
      </c>
      <c r="AA5" s="82"/>
      <c r="AC5" s="38">
        <v>80</v>
      </c>
      <c r="AD5" s="34"/>
      <c r="AE5" s="38">
        <v>6</v>
      </c>
      <c r="AF5" s="34"/>
      <c r="AG5" s="60">
        <v>0</v>
      </c>
    </row>
    <row r="6" spans="1:33" x14ac:dyDescent="0.25">
      <c r="A6" s="32">
        <v>122</v>
      </c>
      <c r="B6" s="34"/>
      <c r="C6" s="34"/>
      <c r="E6" s="34"/>
      <c r="F6" s="34"/>
      <c r="G6" s="34"/>
      <c r="H6" s="34"/>
      <c r="I6" s="34"/>
      <c r="J6" s="34"/>
      <c r="K6" s="34"/>
      <c r="L6" s="34"/>
      <c r="M6" s="32"/>
      <c r="N6" s="58">
        <v>50</v>
      </c>
      <c r="O6" s="59">
        <v>0</v>
      </c>
      <c r="P6" s="34"/>
      <c r="Q6" s="34"/>
      <c r="R6" s="34"/>
      <c r="S6" s="34"/>
      <c r="T6" s="79">
        <v>4.1719999313354501</v>
      </c>
      <c r="U6" s="80">
        <v>0.15</v>
      </c>
      <c r="V6" s="80">
        <v>0.65359477124182996</v>
      </c>
      <c r="W6" s="80">
        <v>0.40901960111131902</v>
      </c>
      <c r="X6" s="80">
        <v>0</v>
      </c>
      <c r="Y6" s="81">
        <v>0</v>
      </c>
      <c r="Z6" s="80">
        <f t="shared" si="0"/>
        <v>0.40901960111131902</v>
      </c>
      <c r="AA6" s="82"/>
      <c r="AC6" s="38">
        <v>80.368117641000197</v>
      </c>
      <c r="AD6" s="34"/>
      <c r="AE6" s="38">
        <v>6.3681176410001896</v>
      </c>
      <c r="AF6" s="34"/>
      <c r="AG6" s="60">
        <v>0</v>
      </c>
    </row>
    <row r="7" spans="1:33" x14ac:dyDescent="0.25">
      <c r="A7" s="32">
        <v>123</v>
      </c>
      <c r="B7" s="34"/>
      <c r="C7" s="34"/>
      <c r="E7" s="34"/>
      <c r="F7" s="34"/>
      <c r="G7" s="34"/>
      <c r="H7" s="34"/>
      <c r="I7" s="34"/>
      <c r="J7" s="34"/>
      <c r="K7" s="34"/>
      <c r="L7" s="34"/>
      <c r="M7" s="40" t="s">
        <v>114</v>
      </c>
      <c r="N7" s="58">
        <v>50</v>
      </c>
      <c r="O7" s="59">
        <v>0</v>
      </c>
      <c r="Q7" s="32"/>
      <c r="R7" s="53">
        <v>34</v>
      </c>
      <c r="S7" s="34"/>
      <c r="T7" s="79">
        <v>5.16715335845947</v>
      </c>
      <c r="U7" s="80">
        <v>0.15</v>
      </c>
      <c r="V7" s="80">
        <v>0.54666154219311902</v>
      </c>
      <c r="W7" s="80">
        <v>0.423702603552572</v>
      </c>
      <c r="X7" s="80">
        <v>0</v>
      </c>
      <c r="Y7" s="81">
        <v>0</v>
      </c>
      <c r="Z7" s="80">
        <f t="shared" si="0"/>
        <v>0.423702603552572</v>
      </c>
      <c r="AA7" s="82"/>
      <c r="AC7" s="38">
        <v>80.756909279511206</v>
      </c>
      <c r="AD7" s="34"/>
      <c r="AE7" s="38">
        <v>6.7569092795112402</v>
      </c>
      <c r="AF7" s="34"/>
      <c r="AG7" s="64">
        <v>1</v>
      </c>
    </row>
    <row r="8" spans="1:33" x14ac:dyDescent="0.25">
      <c r="A8" s="32">
        <v>124</v>
      </c>
      <c r="B8" s="34"/>
      <c r="C8" s="34"/>
      <c r="E8" s="34"/>
      <c r="F8" s="34"/>
      <c r="G8" s="34"/>
      <c r="H8" s="34"/>
      <c r="I8" s="34"/>
      <c r="J8" s="34"/>
      <c r="K8" s="34"/>
      <c r="L8" s="34"/>
      <c r="M8" s="32"/>
      <c r="N8" s="58">
        <v>50</v>
      </c>
      <c r="O8" s="59">
        <v>0</v>
      </c>
      <c r="P8" s="34"/>
      <c r="Q8" s="34"/>
      <c r="R8" s="34"/>
      <c r="S8" s="34"/>
      <c r="T8" s="79">
        <v>5.16776323318481</v>
      </c>
      <c r="U8" s="80">
        <v>0.15</v>
      </c>
      <c r="V8" s="80">
        <v>0.43588961969571499</v>
      </c>
      <c r="W8" s="80">
        <v>0.33788615255856402</v>
      </c>
      <c r="X8" s="80">
        <v>0</v>
      </c>
      <c r="Y8" s="81">
        <v>0</v>
      </c>
      <c r="Z8" s="80">
        <f t="shared" si="0"/>
        <v>0.33788615255856402</v>
      </c>
      <c r="AA8" s="82"/>
      <c r="AC8" s="38">
        <v>81.074834460832903</v>
      </c>
      <c r="AD8" s="34"/>
      <c r="AE8" s="38">
        <v>7.0748344608329097</v>
      </c>
      <c r="AF8" s="34"/>
      <c r="AG8" s="65">
        <v>2</v>
      </c>
    </row>
    <row r="9" spans="1:33" x14ac:dyDescent="0.25">
      <c r="A9" s="32">
        <v>125</v>
      </c>
      <c r="B9" s="34"/>
      <c r="C9" s="34"/>
      <c r="E9" s="34"/>
      <c r="F9" s="34"/>
      <c r="G9" s="34"/>
      <c r="H9" s="34"/>
      <c r="I9" s="34"/>
      <c r="J9" s="34"/>
      <c r="K9" s="34"/>
      <c r="L9" s="34"/>
      <c r="M9" s="32"/>
      <c r="N9" s="58">
        <v>50</v>
      </c>
      <c r="O9" s="59">
        <v>0</v>
      </c>
      <c r="P9" s="34"/>
      <c r="Q9" s="34"/>
      <c r="R9" s="34"/>
      <c r="S9" s="34"/>
      <c r="T9" s="79">
        <v>6.6958551406860396</v>
      </c>
      <c r="U9" s="80">
        <v>0.15</v>
      </c>
      <c r="V9" s="80">
        <v>0.347553370660796</v>
      </c>
      <c r="W9" s="80">
        <v>0.34907505354027801</v>
      </c>
      <c r="X9" s="80">
        <v>0</v>
      </c>
      <c r="Y9" s="81">
        <v>0</v>
      </c>
      <c r="Z9" s="80">
        <f t="shared" si="0"/>
        <v>0.34907505354027801</v>
      </c>
      <c r="AA9" s="82"/>
      <c r="AC9" s="38">
        <v>81.411635707953906</v>
      </c>
      <c r="AD9" s="34"/>
      <c r="AE9" s="38">
        <v>7.4116357079538702</v>
      </c>
      <c r="AF9" s="34"/>
      <c r="AG9" s="65">
        <v>3</v>
      </c>
    </row>
    <row r="10" spans="1:33" x14ac:dyDescent="0.25">
      <c r="A10" s="32">
        <v>126</v>
      </c>
      <c r="B10" s="34"/>
      <c r="C10" s="34"/>
      <c r="E10" s="34"/>
      <c r="F10" s="34"/>
      <c r="G10" s="34"/>
      <c r="H10" s="34"/>
      <c r="I10" s="34"/>
      <c r="J10" s="34"/>
      <c r="K10" s="34"/>
      <c r="L10" s="34"/>
      <c r="M10" s="32"/>
      <c r="N10" s="58">
        <v>50</v>
      </c>
      <c r="O10" s="59">
        <v>0</v>
      </c>
      <c r="P10" s="34"/>
      <c r="Q10" s="34"/>
      <c r="R10" s="34"/>
      <c r="S10" s="34"/>
      <c r="T10" s="79">
        <v>6.6275444030761701</v>
      </c>
      <c r="U10" s="80">
        <v>0.15</v>
      </c>
      <c r="V10" s="80">
        <v>0.25629191875484097</v>
      </c>
      <c r="W10" s="80">
        <v>0.254787910754595</v>
      </c>
      <c r="X10" s="80">
        <v>0</v>
      </c>
      <c r="Y10" s="81">
        <v>0</v>
      </c>
      <c r="Z10" s="80">
        <f t="shared" si="0"/>
        <v>0.254787910754595</v>
      </c>
      <c r="AA10" s="82"/>
      <c r="AC10" s="38">
        <v>81.666218625798294</v>
      </c>
      <c r="AD10" s="34"/>
      <c r="AE10" s="38">
        <v>7.6662186257982796</v>
      </c>
      <c r="AF10" s="34"/>
      <c r="AG10" s="65">
        <v>4</v>
      </c>
    </row>
    <row r="11" spans="1:33" x14ac:dyDescent="0.25">
      <c r="A11" s="32">
        <v>127</v>
      </c>
      <c r="B11" s="34"/>
      <c r="C11" s="66">
        <v>28.7</v>
      </c>
      <c r="E11" s="34"/>
      <c r="F11" s="34"/>
      <c r="G11" s="34"/>
      <c r="H11" s="34"/>
      <c r="I11" s="34"/>
      <c r="J11" s="34"/>
      <c r="K11" s="34"/>
      <c r="L11" s="34"/>
      <c r="M11" s="32"/>
      <c r="N11" s="58">
        <v>50</v>
      </c>
      <c r="O11" s="59">
        <v>0</v>
      </c>
      <c r="P11" s="34"/>
      <c r="Q11" s="34"/>
      <c r="R11" s="34"/>
      <c r="S11" s="34"/>
      <c r="T11" s="79">
        <v>8.1485261917114293</v>
      </c>
      <c r="U11" s="80">
        <v>0.15</v>
      </c>
      <c r="V11" s="80">
        <v>0.189680700256908</v>
      </c>
      <c r="W11" s="80">
        <v>0.23184272311583701</v>
      </c>
      <c r="X11" s="80">
        <v>4.8215142849524</v>
      </c>
      <c r="Y11" s="81">
        <v>0</v>
      </c>
      <c r="Z11" s="80">
        <f t="shared" si="0"/>
        <v>5.0533570080682368</v>
      </c>
      <c r="AA11" s="82"/>
      <c r="AC11" s="38">
        <v>58.0275243001334</v>
      </c>
      <c r="AD11" s="34"/>
      <c r="AE11" s="38">
        <v>0</v>
      </c>
      <c r="AF11" s="34"/>
      <c r="AG11" s="65">
        <v>5</v>
      </c>
    </row>
    <row r="12" spans="1:33" x14ac:dyDescent="0.25">
      <c r="A12" s="32">
        <v>128</v>
      </c>
      <c r="B12" s="34"/>
      <c r="C12" s="34"/>
      <c r="E12" s="34"/>
      <c r="F12" s="34"/>
      <c r="G12" s="34"/>
      <c r="H12" s="34"/>
      <c r="I12" s="34"/>
      <c r="J12" s="34"/>
      <c r="K12" s="34"/>
      <c r="L12" s="34"/>
      <c r="M12" s="32"/>
      <c r="N12" s="58">
        <v>50</v>
      </c>
      <c r="O12" s="59">
        <v>0</v>
      </c>
      <c r="P12" s="34"/>
      <c r="Q12" s="34"/>
      <c r="R12" s="34"/>
      <c r="S12" s="34"/>
      <c r="T12" s="79">
        <v>8.2271862030029297</v>
      </c>
      <c r="U12" s="80">
        <v>0.15</v>
      </c>
      <c r="V12" s="80">
        <v>1</v>
      </c>
      <c r="W12" s="80">
        <v>1.2340779304504399</v>
      </c>
      <c r="X12" s="80">
        <v>0</v>
      </c>
      <c r="Y12" s="81">
        <v>0</v>
      </c>
      <c r="Z12" s="80">
        <f t="shared" si="0"/>
        <v>1.2340779304504399</v>
      </c>
      <c r="AA12" s="82"/>
      <c r="AC12" s="38">
        <v>59.261602230583897</v>
      </c>
      <c r="AD12" s="34"/>
      <c r="AE12" s="38">
        <v>1.2340779304504399</v>
      </c>
      <c r="AF12" s="34"/>
      <c r="AG12" s="65">
        <v>6</v>
      </c>
    </row>
    <row r="13" spans="1:33" x14ac:dyDescent="0.25">
      <c r="A13" s="32">
        <v>129</v>
      </c>
      <c r="B13" s="34"/>
      <c r="C13" s="34"/>
      <c r="E13" s="34"/>
      <c r="F13" s="34"/>
      <c r="G13" s="34"/>
      <c r="H13" s="34"/>
      <c r="I13" s="34"/>
      <c r="J13" s="34"/>
      <c r="K13" s="34"/>
      <c r="L13" s="34"/>
      <c r="M13" s="32"/>
      <c r="N13" s="58">
        <v>50</v>
      </c>
      <c r="O13" s="59">
        <v>0</v>
      </c>
      <c r="P13" s="34"/>
      <c r="Q13" s="34"/>
      <c r="R13" s="34"/>
      <c r="S13" s="34"/>
      <c r="T13" s="79">
        <v>10.8125867843628</v>
      </c>
      <c r="U13" s="80">
        <v>0.15</v>
      </c>
      <c r="V13" s="80">
        <v>1</v>
      </c>
      <c r="W13" s="80">
        <v>1.6218880176544199</v>
      </c>
      <c r="X13" s="80">
        <v>0</v>
      </c>
      <c r="Y13" s="81">
        <v>0</v>
      </c>
      <c r="Z13" s="80">
        <f t="shared" si="0"/>
        <v>1.6218880176544199</v>
      </c>
      <c r="AA13" s="82"/>
      <c r="AC13" s="38">
        <v>60.883490248238303</v>
      </c>
      <c r="AD13" s="34"/>
      <c r="AE13" s="38">
        <v>2.8559659481048598</v>
      </c>
      <c r="AF13" s="34"/>
      <c r="AG13" s="65">
        <v>7</v>
      </c>
    </row>
    <row r="14" spans="1:33" x14ac:dyDescent="0.25">
      <c r="A14" s="32">
        <v>130</v>
      </c>
      <c r="B14" s="34"/>
      <c r="C14" s="34"/>
      <c r="E14" s="34"/>
      <c r="F14" s="34"/>
      <c r="G14" s="34"/>
      <c r="H14" s="34"/>
      <c r="I14" s="34"/>
      <c r="J14" s="34"/>
      <c r="K14" s="34"/>
      <c r="L14" s="34"/>
      <c r="M14" s="32"/>
      <c r="N14" s="58">
        <v>50</v>
      </c>
      <c r="O14" s="59">
        <v>0</v>
      </c>
      <c r="P14" s="34"/>
      <c r="Q14" s="34"/>
      <c r="R14" s="34"/>
      <c r="S14" s="34"/>
      <c r="T14" s="79">
        <v>8.8067407608032209</v>
      </c>
      <c r="U14" s="80">
        <v>0.15</v>
      </c>
      <c r="V14" s="80">
        <v>1</v>
      </c>
      <c r="W14" s="80">
        <v>1.3210111141204799</v>
      </c>
      <c r="X14" s="80">
        <v>0</v>
      </c>
      <c r="Y14" s="81">
        <v>0</v>
      </c>
      <c r="Z14" s="80">
        <f t="shared" si="0"/>
        <v>1.3210111141204799</v>
      </c>
      <c r="AA14" s="82"/>
      <c r="AC14" s="38">
        <v>62.204501362358798</v>
      </c>
      <c r="AD14" s="34"/>
      <c r="AE14" s="38">
        <v>4.1769770622253404</v>
      </c>
      <c r="AF14" s="34"/>
      <c r="AG14" s="65">
        <v>8</v>
      </c>
    </row>
    <row r="15" spans="1:33" x14ac:dyDescent="0.25">
      <c r="A15" s="32">
        <v>131</v>
      </c>
      <c r="B15" s="66">
        <v>32</v>
      </c>
      <c r="C15" s="34"/>
      <c r="E15" s="34"/>
      <c r="F15" s="34"/>
      <c r="G15" s="34"/>
      <c r="H15" s="34"/>
      <c r="I15" s="34"/>
      <c r="J15" s="34"/>
      <c r="K15" s="34"/>
      <c r="L15" s="34"/>
      <c r="M15" s="32"/>
      <c r="N15" s="58">
        <v>50</v>
      </c>
      <c r="O15" s="59">
        <v>0</v>
      </c>
      <c r="P15" s="34"/>
      <c r="Q15" s="34"/>
      <c r="R15" s="34"/>
      <c r="S15" s="34"/>
      <c r="T15" s="79">
        <v>0.65563225746154796</v>
      </c>
      <c r="U15" s="80">
        <v>0.15</v>
      </c>
      <c r="V15" s="80">
        <v>1</v>
      </c>
      <c r="W15" s="80">
        <v>9.8344838619232197E-2</v>
      </c>
      <c r="X15" s="80">
        <v>0.55728741884231603</v>
      </c>
      <c r="Y15" s="81">
        <v>0</v>
      </c>
      <c r="Z15" s="80">
        <f t="shared" si="0"/>
        <v>0.65563225746154818</v>
      </c>
      <c r="AA15" s="82"/>
      <c r="AC15" s="38">
        <v>39.302846200978003</v>
      </c>
      <c r="AD15" s="34"/>
      <c r="AE15" s="38">
        <v>0</v>
      </c>
      <c r="AF15" s="34"/>
      <c r="AG15" s="65">
        <v>9</v>
      </c>
    </row>
    <row r="16" spans="1:33" x14ac:dyDescent="0.25">
      <c r="A16" s="32">
        <v>132</v>
      </c>
      <c r="B16" s="66">
        <v>16</v>
      </c>
      <c r="C16" s="34"/>
      <c r="E16" s="34"/>
      <c r="F16" s="34"/>
      <c r="G16" s="34"/>
      <c r="H16" s="34"/>
      <c r="I16" s="34"/>
      <c r="J16" s="34"/>
      <c r="K16" s="34"/>
      <c r="L16" s="34"/>
      <c r="M16" s="32"/>
      <c r="N16" s="58">
        <v>50</v>
      </c>
      <c r="O16" s="59">
        <v>0</v>
      </c>
      <c r="P16" s="34"/>
      <c r="Q16" s="34"/>
      <c r="R16" s="34"/>
      <c r="S16" s="34"/>
      <c r="T16" s="79">
        <v>1.36043560504913</v>
      </c>
      <c r="U16" s="80">
        <v>0.15</v>
      </c>
      <c r="V16" s="80">
        <v>1</v>
      </c>
      <c r="W16" s="80">
        <v>0.20406534075737001</v>
      </c>
      <c r="X16" s="80">
        <v>1.1563702642917599</v>
      </c>
      <c r="Y16" s="81">
        <v>0</v>
      </c>
      <c r="Z16" s="80">
        <f t="shared" si="0"/>
        <v>1.36043560504913</v>
      </c>
      <c r="AA16" s="82"/>
      <c r="AC16" s="38">
        <v>24.663281806027101</v>
      </c>
      <c r="AD16" s="34"/>
      <c r="AE16" s="38">
        <v>0</v>
      </c>
      <c r="AF16" s="34"/>
      <c r="AG16" s="65">
        <v>10</v>
      </c>
    </row>
    <row r="17" spans="1:33" x14ac:dyDescent="0.25">
      <c r="A17" s="32">
        <v>133</v>
      </c>
      <c r="B17" s="34"/>
      <c r="C17" s="34"/>
      <c r="E17" s="34"/>
      <c r="F17" s="34"/>
      <c r="G17" s="34"/>
      <c r="H17" s="34"/>
      <c r="I17" s="34"/>
      <c r="J17" s="34"/>
      <c r="K17" s="34"/>
      <c r="L17" s="34"/>
      <c r="M17" s="32"/>
      <c r="N17" s="58">
        <v>50</v>
      </c>
      <c r="O17" s="59">
        <v>0</v>
      </c>
      <c r="P17" s="34"/>
      <c r="Q17" s="34"/>
      <c r="R17" s="34"/>
      <c r="S17" s="34"/>
      <c r="T17" s="79">
        <v>5.8730845451354998</v>
      </c>
      <c r="U17" s="80">
        <v>0.15</v>
      </c>
      <c r="V17" s="80">
        <v>1</v>
      </c>
      <c r="W17" s="80">
        <v>0.880962681770325</v>
      </c>
      <c r="X17" s="80">
        <v>4.9921218633651696</v>
      </c>
      <c r="Y17" s="81">
        <v>0</v>
      </c>
      <c r="Z17" s="80">
        <f t="shared" si="0"/>
        <v>5.8730845451354945</v>
      </c>
      <c r="AA17" s="82"/>
      <c r="AC17" s="38">
        <v>25.5442444877974</v>
      </c>
      <c r="AD17" s="34"/>
      <c r="AE17" s="38">
        <v>0.880962681770325</v>
      </c>
      <c r="AF17" s="34"/>
      <c r="AG17" s="65">
        <v>11</v>
      </c>
    </row>
    <row r="18" spans="1:33" x14ac:dyDescent="0.25">
      <c r="A18" s="32">
        <v>134</v>
      </c>
      <c r="B18" s="34"/>
      <c r="C18" s="34"/>
      <c r="E18" s="34"/>
      <c r="F18" s="34"/>
      <c r="G18" s="34"/>
      <c r="H18" s="34"/>
      <c r="I18" s="34"/>
      <c r="J18" s="34"/>
      <c r="K18" s="34"/>
      <c r="L18" s="34"/>
      <c r="M18" s="32"/>
      <c r="N18" s="58">
        <v>50</v>
      </c>
      <c r="O18" s="59">
        <v>0</v>
      </c>
      <c r="P18" s="34"/>
      <c r="Q18" s="34"/>
      <c r="R18" s="34"/>
      <c r="S18" s="34"/>
      <c r="T18" s="79">
        <v>1.95016670227051</v>
      </c>
      <c r="U18" s="80">
        <v>0.15</v>
      </c>
      <c r="V18" s="80">
        <v>1</v>
      </c>
      <c r="W18" s="80">
        <v>0.29252500534057602</v>
      </c>
      <c r="X18" s="80">
        <v>1.6576416969299299</v>
      </c>
      <c r="Y18" s="81">
        <v>0</v>
      </c>
      <c r="Z18" s="80">
        <f t="shared" si="0"/>
        <v>1.950166702270506</v>
      </c>
      <c r="AA18" s="82"/>
      <c r="AC18" s="38">
        <v>25.836769493138</v>
      </c>
      <c r="AD18" s="34"/>
      <c r="AE18" s="38">
        <v>1.1734876871108999</v>
      </c>
      <c r="AF18" s="34"/>
      <c r="AG18" s="65">
        <v>12</v>
      </c>
    </row>
    <row r="19" spans="1:33" x14ac:dyDescent="0.25">
      <c r="A19" s="32">
        <v>135</v>
      </c>
      <c r="B19" s="34"/>
      <c r="C19" s="34"/>
      <c r="E19" s="34"/>
      <c r="F19" s="34"/>
      <c r="G19" s="34"/>
      <c r="H19" s="34"/>
      <c r="I19" s="34"/>
      <c r="J19" s="34"/>
      <c r="K19" s="34"/>
      <c r="L19" s="34"/>
      <c r="M19" s="32"/>
      <c r="N19" s="58">
        <v>50</v>
      </c>
      <c r="O19" s="59">
        <v>0</v>
      </c>
      <c r="P19" s="34"/>
      <c r="Q19" s="34"/>
      <c r="R19" s="34"/>
      <c r="S19" s="34"/>
      <c r="T19" s="79">
        <v>2.7340865135192902</v>
      </c>
      <c r="U19" s="80">
        <v>0.15</v>
      </c>
      <c r="V19" s="80">
        <v>1</v>
      </c>
      <c r="W19" s="80">
        <v>0.41011297702789301</v>
      </c>
      <c r="X19" s="80">
        <v>1.79294902086258</v>
      </c>
      <c r="Y19" s="81">
        <v>0</v>
      </c>
      <c r="Z19" s="80">
        <f t="shared" si="0"/>
        <v>2.2030619978904729</v>
      </c>
      <c r="AA19" s="82"/>
      <c r="AC19" s="38">
        <v>26.2468824701659</v>
      </c>
      <c r="AD19" s="34"/>
      <c r="AE19" s="38">
        <v>1.5836006641387901</v>
      </c>
      <c r="AF19" s="34"/>
      <c r="AG19" s="65">
        <v>13</v>
      </c>
    </row>
    <row r="20" spans="1:33" x14ac:dyDescent="0.25">
      <c r="A20" s="32">
        <v>136</v>
      </c>
      <c r="B20" s="34"/>
      <c r="C20" s="34"/>
      <c r="E20" s="34"/>
      <c r="F20" s="34"/>
      <c r="G20" s="34"/>
      <c r="H20" s="34"/>
      <c r="I20" s="34"/>
      <c r="J20" s="34"/>
      <c r="K20" s="34"/>
      <c r="L20" s="34"/>
      <c r="M20" s="32"/>
      <c r="N20" s="58">
        <v>50</v>
      </c>
      <c r="O20" s="59">
        <v>0</v>
      </c>
      <c r="P20" s="34"/>
      <c r="Q20" s="34"/>
      <c r="R20" s="34"/>
      <c r="S20" s="34"/>
      <c r="T20" s="79">
        <v>5.9521341323852504</v>
      </c>
      <c r="U20" s="80">
        <v>0.15</v>
      </c>
      <c r="V20" s="80">
        <v>1</v>
      </c>
      <c r="W20" s="80">
        <v>0.89282011985778797</v>
      </c>
      <c r="X20" s="80">
        <v>0</v>
      </c>
      <c r="Y20" s="81">
        <v>0</v>
      </c>
      <c r="Z20" s="80">
        <f t="shared" si="0"/>
        <v>0.89282011985778797</v>
      </c>
      <c r="AA20" s="82"/>
      <c r="AC20" s="38">
        <v>27.139702590023699</v>
      </c>
      <c r="AD20" s="34"/>
      <c r="AE20" s="38">
        <v>2.4764207839965802</v>
      </c>
      <c r="AF20" s="34"/>
      <c r="AG20" s="65">
        <v>14</v>
      </c>
    </row>
    <row r="21" spans="1:33" ht="15.75" customHeight="1" x14ac:dyDescent="0.25">
      <c r="A21" s="32">
        <v>137</v>
      </c>
      <c r="B21" s="34"/>
      <c r="C21" s="34"/>
      <c r="E21" s="34"/>
      <c r="F21" s="34"/>
      <c r="G21" s="34"/>
      <c r="H21" s="34"/>
      <c r="I21" s="34"/>
      <c r="J21" s="34"/>
      <c r="K21" s="34"/>
      <c r="L21" s="34"/>
      <c r="M21" s="32"/>
      <c r="N21" s="58">
        <v>50</v>
      </c>
      <c r="O21" s="59">
        <v>0</v>
      </c>
      <c r="P21" s="34"/>
      <c r="Q21" s="34"/>
      <c r="R21" s="34"/>
      <c r="S21" s="34"/>
      <c r="T21" s="79">
        <v>3.3208818435668901</v>
      </c>
      <c r="U21" s="80">
        <v>0.15</v>
      </c>
      <c r="V21" s="80">
        <v>1</v>
      </c>
      <c r="W21" s="80">
        <v>0.498132276535034</v>
      </c>
      <c r="X21" s="80">
        <v>0</v>
      </c>
      <c r="Y21" s="81">
        <v>0</v>
      </c>
      <c r="Z21" s="80">
        <f t="shared" si="0"/>
        <v>0.498132276535034</v>
      </c>
      <c r="AA21" s="82"/>
      <c r="AC21" s="38">
        <v>27.637834866558698</v>
      </c>
      <c r="AD21" s="34"/>
      <c r="AE21" s="38">
        <v>2.9745530605316199</v>
      </c>
      <c r="AF21" s="34"/>
      <c r="AG21" s="65">
        <v>15</v>
      </c>
    </row>
    <row r="22" spans="1:33" ht="15.75" customHeight="1" x14ac:dyDescent="0.25">
      <c r="A22" s="32">
        <v>138</v>
      </c>
      <c r="B22" s="66">
        <v>15</v>
      </c>
      <c r="C22" s="34"/>
      <c r="E22" s="34"/>
      <c r="F22" s="34"/>
      <c r="G22" s="34"/>
      <c r="H22" s="34"/>
      <c r="I22" s="34"/>
      <c r="J22" s="34"/>
      <c r="K22" s="34"/>
      <c r="L22" s="34"/>
      <c r="M22" s="32"/>
      <c r="N22" s="58">
        <v>50</v>
      </c>
      <c r="O22" s="59">
        <v>0</v>
      </c>
      <c r="P22" s="34"/>
      <c r="Q22" s="34"/>
      <c r="R22" s="34"/>
      <c r="S22" s="34"/>
      <c r="T22" s="79">
        <v>1.17356085777283</v>
      </c>
      <c r="U22" s="80">
        <v>0.15</v>
      </c>
      <c r="V22" s="80">
        <v>1</v>
      </c>
      <c r="W22" s="80">
        <v>0.17603412866592399</v>
      </c>
      <c r="X22" s="80">
        <v>0.99752672910690299</v>
      </c>
      <c r="Y22" s="81">
        <v>0</v>
      </c>
      <c r="Z22" s="80">
        <f t="shared" si="0"/>
        <v>1.1735608577728269</v>
      </c>
      <c r="AA22" s="82"/>
      <c r="AC22" s="38">
        <v>21.813868995224698</v>
      </c>
      <c r="AD22" s="34"/>
      <c r="AE22" s="38">
        <v>0</v>
      </c>
      <c r="AF22" s="34"/>
      <c r="AG22" s="65">
        <v>16</v>
      </c>
    </row>
    <row r="23" spans="1:33" ht="15.75" customHeight="1" x14ac:dyDescent="0.25">
      <c r="A23" s="32">
        <v>139</v>
      </c>
      <c r="B23" s="66">
        <v>17</v>
      </c>
      <c r="C23" s="34"/>
      <c r="E23" s="34"/>
      <c r="F23" s="34"/>
      <c r="G23" s="34"/>
      <c r="H23" s="34"/>
      <c r="I23" s="34"/>
      <c r="J23" s="34"/>
      <c r="K23" s="34"/>
      <c r="L23" s="34"/>
      <c r="M23" s="32"/>
      <c r="N23" s="58">
        <v>50</v>
      </c>
      <c r="O23" s="59">
        <v>0</v>
      </c>
      <c r="P23" s="34"/>
      <c r="Q23" s="34"/>
      <c r="R23" s="34"/>
      <c r="S23" s="34"/>
      <c r="T23" s="79">
        <v>1.0426875352859499</v>
      </c>
      <c r="U23" s="80">
        <v>0.15</v>
      </c>
      <c r="V23" s="80">
        <v>1</v>
      </c>
      <c r="W23" s="80">
        <v>0.15640313029289199</v>
      </c>
      <c r="X23" s="80">
        <v>0.88628440499305705</v>
      </c>
      <c r="Y23" s="81">
        <v>0</v>
      </c>
      <c r="Z23" s="80">
        <f t="shared" si="0"/>
        <v>1.042687535285949</v>
      </c>
      <c r="AA23" s="82"/>
      <c r="AC23" s="38">
        <v>5.8565565305106002</v>
      </c>
      <c r="AD23" s="34"/>
      <c r="AE23" s="38">
        <v>0</v>
      </c>
      <c r="AF23" s="34"/>
      <c r="AG23" s="65">
        <v>17</v>
      </c>
    </row>
    <row r="24" spans="1:33" ht="15.75" customHeight="1" x14ac:dyDescent="0.25">
      <c r="A24" s="32">
        <v>140</v>
      </c>
      <c r="B24" s="66">
        <v>7</v>
      </c>
      <c r="C24" s="34"/>
      <c r="E24" s="34"/>
      <c r="F24" s="34"/>
      <c r="G24" s="34"/>
      <c r="H24" s="34"/>
      <c r="I24" s="34"/>
      <c r="J24" s="34"/>
      <c r="K24" s="34"/>
      <c r="L24" s="34"/>
      <c r="M24" s="32"/>
      <c r="N24" s="58">
        <v>60</v>
      </c>
      <c r="O24" s="59">
        <v>0</v>
      </c>
      <c r="P24" s="34"/>
      <c r="Q24" s="34"/>
      <c r="R24" s="34"/>
      <c r="S24" s="34"/>
      <c r="T24" s="79">
        <v>3.87951636314392</v>
      </c>
      <c r="U24" s="80">
        <v>0.15</v>
      </c>
      <c r="V24" s="80">
        <v>1</v>
      </c>
      <c r="W24" s="80">
        <v>0.581927454471588</v>
      </c>
      <c r="X24" s="80">
        <v>3.29758890867233</v>
      </c>
      <c r="Y24" s="81">
        <v>0</v>
      </c>
      <c r="Z24" s="80">
        <f t="shared" si="0"/>
        <v>3.8795163631439182</v>
      </c>
      <c r="AA24" s="82"/>
      <c r="AC24" s="38">
        <v>4.6884839849821898</v>
      </c>
      <c r="AD24" s="34"/>
      <c r="AE24" s="38">
        <v>0</v>
      </c>
      <c r="AF24" s="34"/>
      <c r="AG24" s="65">
        <v>18</v>
      </c>
    </row>
    <row r="25" spans="1:33" ht="15.75" customHeight="1" x14ac:dyDescent="0.25">
      <c r="A25" s="32">
        <v>141</v>
      </c>
      <c r="B25" s="34"/>
      <c r="C25" s="34"/>
      <c r="E25" s="34"/>
      <c r="F25" s="34"/>
      <c r="G25" s="34"/>
      <c r="H25" s="34"/>
      <c r="I25" s="34"/>
      <c r="J25" s="34"/>
      <c r="K25" s="34"/>
      <c r="L25" s="34"/>
      <c r="M25" s="32"/>
      <c r="N25" s="58">
        <v>60</v>
      </c>
      <c r="O25" s="59">
        <v>0</v>
      </c>
      <c r="P25" s="34"/>
      <c r="Q25" s="34"/>
      <c r="R25" s="34"/>
      <c r="S25" s="34"/>
      <c r="T25" s="79">
        <v>5.4717726707458496</v>
      </c>
      <c r="U25" s="80">
        <v>0.15</v>
      </c>
      <c r="V25" s="80">
        <v>1</v>
      </c>
      <c r="W25" s="80">
        <v>0.82076590061187704</v>
      </c>
      <c r="X25" s="80">
        <v>4.6510067701339697</v>
      </c>
      <c r="Y25" s="81">
        <v>0</v>
      </c>
      <c r="Z25" s="80">
        <f t="shared" si="0"/>
        <v>5.4717726707458469</v>
      </c>
      <c r="AA25" s="82"/>
      <c r="AC25" s="38">
        <v>5.5092498855940697</v>
      </c>
      <c r="AD25" s="34"/>
      <c r="AE25" s="38">
        <v>0.82076590061187704</v>
      </c>
      <c r="AF25" s="34"/>
      <c r="AG25" s="65">
        <v>19</v>
      </c>
    </row>
    <row r="26" spans="1:33" ht="15.75" customHeight="1" x14ac:dyDescent="0.25">
      <c r="A26" s="32">
        <v>142</v>
      </c>
      <c r="B26" s="34"/>
      <c r="C26" s="34"/>
      <c r="E26" s="34"/>
      <c r="F26" s="34"/>
      <c r="G26" s="34"/>
      <c r="H26" s="34"/>
      <c r="I26" s="34"/>
      <c r="J26" s="34"/>
      <c r="K26" s="34"/>
      <c r="L26" s="34"/>
      <c r="M26" s="32"/>
      <c r="N26" s="58">
        <v>70</v>
      </c>
      <c r="O26" s="59">
        <v>0</v>
      </c>
      <c r="P26" s="34"/>
      <c r="Q26" s="34"/>
      <c r="R26" s="34"/>
      <c r="S26" s="34"/>
      <c r="T26" s="79">
        <v>7.4921016693115199</v>
      </c>
      <c r="U26" s="80">
        <v>0.15</v>
      </c>
      <c r="V26" s="80">
        <v>1</v>
      </c>
      <c r="W26" s="80">
        <v>1.12381525039673</v>
      </c>
      <c r="X26" s="80">
        <v>5.3038775920867902</v>
      </c>
      <c r="Y26" s="81">
        <v>0</v>
      </c>
      <c r="Z26" s="80">
        <f t="shared" si="0"/>
        <v>6.4276928424835198</v>
      </c>
      <c r="AA26" s="82"/>
      <c r="AC26" s="38">
        <v>6.6330651359908002</v>
      </c>
      <c r="AD26" s="34"/>
      <c r="AE26" s="38">
        <v>1.94458115100861</v>
      </c>
      <c r="AF26" s="34"/>
      <c r="AG26" s="65">
        <v>20</v>
      </c>
    </row>
    <row r="27" spans="1:33" ht="15.75" customHeight="1" x14ac:dyDescent="0.25">
      <c r="A27" s="32">
        <v>143</v>
      </c>
      <c r="B27" s="34"/>
      <c r="C27" s="34"/>
      <c r="E27" s="34"/>
      <c r="F27" s="34"/>
      <c r="G27" s="34"/>
      <c r="H27" s="34"/>
      <c r="I27" s="34"/>
      <c r="J27" s="34"/>
      <c r="K27" s="34"/>
      <c r="L27" s="34"/>
      <c r="M27" s="32"/>
      <c r="N27" s="58">
        <v>70</v>
      </c>
      <c r="O27" s="59">
        <v>0</v>
      </c>
      <c r="P27" s="34"/>
      <c r="Q27" s="34"/>
      <c r="R27" s="34"/>
      <c r="S27" s="34"/>
      <c r="T27" s="79">
        <v>6.7288112640380904</v>
      </c>
      <c r="U27" s="80">
        <v>0.15</v>
      </c>
      <c r="V27" s="80">
        <v>1</v>
      </c>
      <c r="W27" s="80">
        <v>1.00932168960571</v>
      </c>
      <c r="X27" s="80">
        <v>0</v>
      </c>
      <c r="Y27" s="81">
        <v>0</v>
      </c>
      <c r="Z27" s="80">
        <f t="shared" si="0"/>
        <v>1.00932168960571</v>
      </c>
      <c r="AA27" s="82"/>
      <c r="AC27" s="38">
        <v>7.6423868255965104</v>
      </c>
      <c r="AD27" s="34"/>
      <c r="AE27" s="38">
        <v>2.9539028406143202</v>
      </c>
      <c r="AF27" s="34"/>
      <c r="AG27" s="65">
        <v>21</v>
      </c>
    </row>
    <row r="28" spans="1:33" ht="15.75" customHeight="1" x14ac:dyDescent="0.25">
      <c r="A28" s="32">
        <v>144</v>
      </c>
      <c r="B28" s="66">
        <v>6</v>
      </c>
      <c r="C28" s="34"/>
      <c r="E28" s="34"/>
      <c r="F28" s="34"/>
      <c r="G28" s="34"/>
      <c r="H28" s="34"/>
      <c r="I28" s="34"/>
      <c r="J28" s="34"/>
      <c r="K28" s="34"/>
      <c r="L28" s="34"/>
      <c r="M28" s="32"/>
      <c r="N28" s="58">
        <v>80</v>
      </c>
      <c r="O28" s="59">
        <v>0</v>
      </c>
      <c r="P28" s="34"/>
      <c r="Q28" s="34"/>
      <c r="R28" s="34"/>
      <c r="S28" s="34"/>
      <c r="T28" s="79">
        <v>1.2234795093536399</v>
      </c>
      <c r="U28" s="80">
        <v>0.15</v>
      </c>
      <c r="V28" s="80">
        <v>1</v>
      </c>
      <c r="W28" s="80">
        <v>0.18352192640304599</v>
      </c>
      <c r="X28" s="80">
        <v>1.03995758295059</v>
      </c>
      <c r="Y28" s="81">
        <v>0</v>
      </c>
      <c r="Z28" s="80">
        <f t="shared" si="0"/>
        <v>1.2234795093536359</v>
      </c>
      <c r="AA28" s="82"/>
      <c r="AC28" s="38">
        <v>6.3259087519995498</v>
      </c>
      <c r="AD28" s="34"/>
      <c r="AE28" s="38">
        <v>1.6374247670173601</v>
      </c>
      <c r="AF28" s="34"/>
      <c r="AG28" s="65">
        <v>22</v>
      </c>
    </row>
    <row r="29" spans="1:33" ht="15.75" customHeight="1" x14ac:dyDescent="0.25">
      <c r="A29" s="32">
        <v>145</v>
      </c>
      <c r="B29" s="34"/>
      <c r="C29" s="34"/>
      <c r="E29" s="34"/>
      <c r="F29" s="34"/>
      <c r="G29" s="34"/>
      <c r="H29" s="34"/>
      <c r="I29" s="34"/>
      <c r="J29" s="34"/>
      <c r="K29" s="34"/>
      <c r="L29" s="34"/>
      <c r="M29" s="40" t="s">
        <v>115</v>
      </c>
      <c r="N29" s="58">
        <v>90</v>
      </c>
      <c r="O29" s="59">
        <v>0</v>
      </c>
      <c r="P29" s="34"/>
      <c r="Q29" s="34"/>
      <c r="R29" s="34"/>
      <c r="S29" s="34"/>
      <c r="T29" s="79">
        <v>4.99179887771606</v>
      </c>
      <c r="U29" s="80">
        <v>0.15</v>
      </c>
      <c r="V29" s="80">
        <v>1</v>
      </c>
      <c r="W29" s="80">
        <v>0.74876983165740996</v>
      </c>
      <c r="X29" s="80">
        <v>3.4600424170494102</v>
      </c>
      <c r="Y29" s="81">
        <v>0</v>
      </c>
      <c r="Z29" s="80">
        <f t="shared" si="0"/>
        <v>4.2088122487068205</v>
      </c>
      <c r="AA29" s="82"/>
      <c r="AC29" s="38">
        <v>7.0746785836569597</v>
      </c>
      <c r="AD29" s="34"/>
      <c r="AE29" s="38">
        <v>2.3861945986747699</v>
      </c>
      <c r="AF29" s="34"/>
      <c r="AG29" s="65">
        <v>23</v>
      </c>
    </row>
    <row r="30" spans="1:33" ht="15.75" customHeight="1" x14ac:dyDescent="0.25">
      <c r="A30" s="32">
        <v>146</v>
      </c>
      <c r="B30" s="34"/>
      <c r="C30" s="34"/>
      <c r="E30" s="34"/>
      <c r="F30" s="34"/>
      <c r="G30" s="34"/>
      <c r="H30" s="34"/>
      <c r="I30" s="34"/>
      <c r="J30" s="34"/>
      <c r="K30" s="34"/>
      <c r="L30" s="34"/>
      <c r="M30" s="32"/>
      <c r="N30" s="58">
        <v>100</v>
      </c>
      <c r="O30" s="59">
        <v>0.01</v>
      </c>
      <c r="P30" s="34"/>
      <c r="Q30" s="34"/>
      <c r="R30" s="34"/>
      <c r="S30" s="34"/>
      <c r="T30" s="79">
        <v>4.9561605453491202</v>
      </c>
      <c r="U30" s="80">
        <v>0.16012499999999999</v>
      </c>
      <c r="V30" s="80">
        <v>1</v>
      </c>
      <c r="W30" s="80">
        <v>0.79360520732402795</v>
      </c>
      <c r="X30" s="80">
        <v>0</v>
      </c>
      <c r="Y30" s="81">
        <v>0</v>
      </c>
      <c r="Z30" s="80">
        <f t="shared" si="0"/>
        <v>0.79360520732402795</v>
      </c>
      <c r="AA30" s="82"/>
      <c r="AC30" s="38">
        <v>7.86828379098099</v>
      </c>
      <c r="AD30" s="34"/>
      <c r="AE30" s="38">
        <v>3.1797998059988002</v>
      </c>
      <c r="AF30" s="34"/>
      <c r="AG30" s="65">
        <v>24</v>
      </c>
    </row>
    <row r="31" spans="1:33" ht="15.75" customHeight="1" x14ac:dyDescent="0.25">
      <c r="A31" s="32">
        <v>147</v>
      </c>
      <c r="B31" s="34"/>
      <c r="C31" s="34"/>
      <c r="E31" s="34"/>
      <c r="F31" s="34"/>
      <c r="G31" s="34"/>
      <c r="H31" s="34"/>
      <c r="I31" s="34"/>
      <c r="J31" s="34"/>
      <c r="K31" s="34"/>
      <c r="L31" s="34"/>
      <c r="M31" s="32"/>
      <c r="N31" s="58">
        <v>110</v>
      </c>
      <c r="O31" s="67">
        <v>0.01</v>
      </c>
      <c r="P31" s="34"/>
      <c r="Q31" s="34"/>
      <c r="R31" s="34"/>
      <c r="S31" s="34"/>
      <c r="T31" s="79">
        <v>5.8734188079834002</v>
      </c>
      <c r="U31" s="80">
        <v>0.16012499999999999</v>
      </c>
      <c r="V31" s="80">
        <v>1</v>
      </c>
      <c r="W31" s="80">
        <v>0.94048118662834201</v>
      </c>
      <c r="X31" s="80">
        <v>0</v>
      </c>
      <c r="Y31" s="81">
        <v>0</v>
      </c>
      <c r="Z31" s="80">
        <f t="shared" si="0"/>
        <v>0.94048118662834201</v>
      </c>
      <c r="AA31" s="82"/>
      <c r="AC31" s="38">
        <v>8.8087649776093304</v>
      </c>
      <c r="AD31" s="34"/>
      <c r="AE31" s="38">
        <v>4.1202809926271398</v>
      </c>
      <c r="AF31" s="34"/>
      <c r="AG31" s="65">
        <v>25</v>
      </c>
    </row>
    <row r="32" spans="1:33" ht="15.75" customHeight="1" x14ac:dyDescent="0.25">
      <c r="A32" s="32">
        <v>148</v>
      </c>
      <c r="B32" s="34"/>
      <c r="C32" s="34"/>
      <c r="E32" s="34"/>
      <c r="F32" s="34"/>
      <c r="G32" s="34"/>
      <c r="H32" s="34"/>
      <c r="I32" s="34"/>
      <c r="J32" s="34"/>
      <c r="K32" s="34"/>
      <c r="L32" s="34"/>
      <c r="M32" s="32"/>
      <c r="N32" s="58">
        <v>120</v>
      </c>
      <c r="O32" s="59">
        <v>0.01</v>
      </c>
      <c r="P32" s="34"/>
      <c r="Q32" s="34"/>
      <c r="R32" s="34"/>
      <c r="S32" s="34"/>
      <c r="T32" s="79">
        <v>4.1040725708007804</v>
      </c>
      <c r="U32" s="80">
        <v>0.16012499999999999</v>
      </c>
      <c r="V32" s="80">
        <v>1</v>
      </c>
      <c r="W32" s="80">
        <v>0.65716462039947499</v>
      </c>
      <c r="X32" s="80">
        <v>0</v>
      </c>
      <c r="Y32" s="81">
        <v>0</v>
      </c>
      <c r="Z32" s="80">
        <f t="shared" si="0"/>
        <v>0.65716462039947499</v>
      </c>
      <c r="AA32" s="82"/>
      <c r="AC32" s="38">
        <v>9.4659295980088096</v>
      </c>
      <c r="AD32" s="34"/>
      <c r="AE32" s="38">
        <v>4.7774456130266199</v>
      </c>
      <c r="AF32" s="34"/>
      <c r="AG32" s="65">
        <v>26</v>
      </c>
    </row>
    <row r="33" spans="1:33" ht="15.75" customHeight="1" x14ac:dyDescent="0.25">
      <c r="A33" s="32">
        <v>149</v>
      </c>
      <c r="B33" s="34"/>
      <c r="C33" s="34"/>
      <c r="E33" s="34"/>
      <c r="F33" s="34"/>
      <c r="G33" s="34"/>
      <c r="H33" s="34"/>
      <c r="I33" s="34"/>
      <c r="J33" s="34"/>
      <c r="K33" s="34"/>
      <c r="L33" s="34"/>
      <c r="M33" s="32"/>
      <c r="N33" s="58">
        <v>130</v>
      </c>
      <c r="O33" s="59">
        <v>0.01</v>
      </c>
      <c r="P33" s="34"/>
      <c r="Q33" s="34"/>
      <c r="R33" s="34"/>
      <c r="S33" s="34"/>
      <c r="T33" s="79">
        <v>4.2839870452880904</v>
      </c>
      <c r="U33" s="80">
        <v>0.16012499999999999</v>
      </c>
      <c r="V33" s="80">
        <v>1</v>
      </c>
      <c r="W33" s="80">
        <v>0.68597342562675501</v>
      </c>
      <c r="X33" s="80">
        <v>0</v>
      </c>
      <c r="Y33" s="81">
        <v>0</v>
      </c>
      <c r="Z33" s="80">
        <f t="shared" si="0"/>
        <v>0.68597342562675501</v>
      </c>
      <c r="AA33" s="82"/>
      <c r="AC33" s="38">
        <v>10.151903023635599</v>
      </c>
      <c r="AD33" s="34"/>
      <c r="AE33" s="38">
        <v>5.4634190386533703</v>
      </c>
      <c r="AF33" s="34"/>
      <c r="AG33" s="65">
        <v>27</v>
      </c>
    </row>
    <row r="34" spans="1:33" ht="15.75" customHeight="1" x14ac:dyDescent="0.25">
      <c r="A34" s="32">
        <v>150</v>
      </c>
      <c r="B34" s="34"/>
      <c r="C34" s="34"/>
      <c r="E34" s="34"/>
      <c r="F34" s="34"/>
      <c r="G34" s="34"/>
      <c r="H34" s="34"/>
      <c r="I34" s="34"/>
      <c r="J34" s="34"/>
      <c r="K34" s="34"/>
      <c r="L34" s="34"/>
      <c r="M34" s="32"/>
      <c r="N34" s="58">
        <v>140</v>
      </c>
      <c r="O34" s="59">
        <v>0.01</v>
      </c>
      <c r="P34" s="34"/>
      <c r="Q34" s="34"/>
      <c r="R34" s="34"/>
      <c r="S34" s="34"/>
      <c r="T34" s="79">
        <v>5.5158252716064498</v>
      </c>
      <c r="U34" s="80">
        <v>0.16012499999999999</v>
      </c>
      <c r="V34" s="80">
        <v>1</v>
      </c>
      <c r="W34" s="80">
        <v>0.883221521615982</v>
      </c>
      <c r="X34" s="80">
        <v>0</v>
      </c>
      <c r="Y34" s="81">
        <v>0</v>
      </c>
      <c r="Z34" s="80">
        <f t="shared" si="0"/>
        <v>0.883221521615982</v>
      </c>
      <c r="AA34" s="82"/>
      <c r="AC34" s="38">
        <v>11.035124545251501</v>
      </c>
      <c r="AD34" s="34"/>
      <c r="AE34" s="38">
        <v>6.3466405602693596</v>
      </c>
      <c r="AF34" s="34"/>
      <c r="AG34" s="65">
        <v>28</v>
      </c>
    </row>
    <row r="35" spans="1:33" ht="15.75" customHeight="1" x14ac:dyDescent="0.25">
      <c r="A35" s="32">
        <v>151</v>
      </c>
      <c r="B35" s="34"/>
      <c r="C35" s="66">
        <v>6.3</v>
      </c>
      <c r="E35" s="34"/>
      <c r="F35" s="34"/>
      <c r="G35" s="34"/>
      <c r="H35" s="34"/>
      <c r="I35" s="34"/>
      <c r="J35" s="34"/>
      <c r="K35" s="34"/>
      <c r="L35" s="34"/>
      <c r="M35" s="32"/>
      <c r="N35" s="58">
        <v>150</v>
      </c>
      <c r="O35" s="67">
        <v>0.01</v>
      </c>
      <c r="P35" s="34"/>
      <c r="Q35" s="34"/>
      <c r="R35" s="34"/>
      <c r="S35" s="34"/>
      <c r="T35" s="79">
        <v>9.4284648895263707</v>
      </c>
      <c r="U35" s="80">
        <v>0.16012499999999999</v>
      </c>
      <c r="V35" s="80">
        <v>1</v>
      </c>
      <c r="W35" s="80">
        <v>1.5097329404354101</v>
      </c>
      <c r="X35" s="80">
        <v>2.1689820716420001</v>
      </c>
      <c r="Y35" s="81">
        <v>0</v>
      </c>
      <c r="Z35" s="80">
        <f t="shared" si="0"/>
        <v>3.6787150120774101</v>
      </c>
      <c r="AA35" s="82"/>
      <c r="AC35" s="38">
        <v>8.4138395573289593</v>
      </c>
      <c r="AD35" s="34"/>
      <c r="AE35" s="38">
        <v>3.72535557234677</v>
      </c>
      <c r="AF35" s="34"/>
      <c r="AG35" s="65">
        <v>29</v>
      </c>
    </row>
    <row r="36" spans="1:33" ht="15.75" customHeight="1" x14ac:dyDescent="0.25">
      <c r="A36" s="32">
        <v>152</v>
      </c>
      <c r="B36" s="34"/>
      <c r="C36" s="34"/>
      <c r="E36" s="34"/>
      <c r="F36" s="34"/>
      <c r="G36" s="34"/>
      <c r="H36" s="34"/>
      <c r="I36" s="34"/>
      <c r="J36" s="34"/>
      <c r="K36" s="34"/>
      <c r="L36" s="34"/>
      <c r="M36" s="32"/>
      <c r="N36" s="58">
        <v>160</v>
      </c>
      <c r="O36" s="59">
        <v>0.01</v>
      </c>
      <c r="P36" s="34"/>
      <c r="Q36" s="34"/>
      <c r="R36" s="34"/>
      <c r="S36" s="34"/>
      <c r="T36" s="79">
        <v>4.7227187156677299</v>
      </c>
      <c r="U36" s="80">
        <v>0.16012499999999999</v>
      </c>
      <c r="V36" s="80">
        <v>1</v>
      </c>
      <c r="W36" s="80">
        <v>0.75622533434629402</v>
      </c>
      <c r="X36" s="80">
        <v>0</v>
      </c>
      <c r="Y36" s="81">
        <v>0</v>
      </c>
      <c r="Z36" s="80">
        <f t="shared" si="0"/>
        <v>0.75622533434629402</v>
      </c>
      <c r="AA36" s="82"/>
      <c r="AC36" s="38">
        <v>9.1700648916752492</v>
      </c>
      <c r="AD36" s="34"/>
      <c r="AE36" s="38">
        <v>4.4815809066930603</v>
      </c>
      <c r="AF36" s="34"/>
      <c r="AG36" s="65">
        <v>30</v>
      </c>
    </row>
    <row r="37" spans="1:33" ht="15.75" customHeight="1" x14ac:dyDescent="0.25">
      <c r="A37" s="32">
        <v>153</v>
      </c>
      <c r="B37" s="34"/>
      <c r="C37" s="34"/>
      <c r="E37" s="34"/>
      <c r="F37" s="34"/>
      <c r="G37" s="34"/>
      <c r="H37" s="34"/>
      <c r="I37" s="34"/>
      <c r="J37" s="34"/>
      <c r="K37" s="34"/>
      <c r="L37" s="34"/>
      <c r="M37" s="32"/>
      <c r="N37" s="58">
        <v>170</v>
      </c>
      <c r="O37" s="59">
        <v>0.01</v>
      </c>
      <c r="P37" s="34"/>
      <c r="Q37" s="34"/>
      <c r="R37" s="34"/>
      <c r="S37" s="34"/>
      <c r="T37" s="79">
        <v>12.0666093826294</v>
      </c>
      <c r="U37" s="80">
        <v>0.16012499999999999</v>
      </c>
      <c r="V37" s="80">
        <v>1</v>
      </c>
      <c r="W37" s="80">
        <v>1.93216582739353</v>
      </c>
      <c r="X37" s="80">
        <v>0</v>
      </c>
      <c r="Y37" s="81">
        <v>0</v>
      </c>
      <c r="Z37" s="80">
        <f t="shared" si="0"/>
        <v>1.93216582739353</v>
      </c>
      <c r="AA37" s="82"/>
      <c r="AC37" s="38">
        <v>11.1022307190688</v>
      </c>
      <c r="AD37" s="34"/>
      <c r="AE37" s="38">
        <v>6.4137467340866001</v>
      </c>
      <c r="AF37" s="34"/>
      <c r="AG37" s="65">
        <v>31</v>
      </c>
    </row>
    <row r="38" spans="1:33" ht="15.75" customHeight="1" x14ac:dyDescent="0.25">
      <c r="A38" s="32">
        <v>154</v>
      </c>
      <c r="B38" s="34"/>
      <c r="C38" s="34"/>
      <c r="E38" s="34"/>
      <c r="F38" s="34"/>
      <c r="G38" s="34"/>
      <c r="H38" s="34"/>
      <c r="I38" s="34"/>
      <c r="J38" s="34"/>
      <c r="K38" s="34"/>
      <c r="L38" s="34"/>
      <c r="M38" s="32"/>
      <c r="N38" s="58">
        <v>180</v>
      </c>
      <c r="O38" s="59">
        <v>0.01</v>
      </c>
      <c r="P38" s="34"/>
      <c r="Q38" s="34"/>
      <c r="R38" s="34"/>
      <c r="S38" s="34"/>
      <c r="T38" s="79">
        <v>8.1891517639160192</v>
      </c>
      <c r="U38" s="80">
        <v>0.17025000000000001</v>
      </c>
      <c r="V38" s="80">
        <v>1</v>
      </c>
      <c r="W38" s="80">
        <v>1.3942030878067</v>
      </c>
      <c r="X38" s="80">
        <v>0</v>
      </c>
      <c r="Y38" s="81">
        <v>0</v>
      </c>
      <c r="Z38" s="80">
        <f t="shared" si="0"/>
        <v>1.3942030878067</v>
      </c>
      <c r="AA38" s="82"/>
      <c r="AC38" s="38">
        <v>12.496433806875499</v>
      </c>
      <c r="AD38" s="34"/>
      <c r="AE38" s="38">
        <v>7.8079498218932999</v>
      </c>
      <c r="AF38" s="34"/>
      <c r="AG38" s="65">
        <v>32</v>
      </c>
    </row>
    <row r="39" spans="1:33" ht="15.75" customHeight="1" x14ac:dyDescent="0.25">
      <c r="A39" s="32">
        <v>155</v>
      </c>
      <c r="B39" s="34"/>
      <c r="C39" s="34"/>
      <c r="E39" s="34"/>
      <c r="F39" s="34"/>
      <c r="G39" s="34"/>
      <c r="H39" s="34"/>
      <c r="I39" s="34"/>
      <c r="J39" s="34"/>
      <c r="K39" s="34"/>
      <c r="L39" s="34"/>
      <c r="M39" s="32"/>
      <c r="N39" s="58">
        <v>190</v>
      </c>
      <c r="O39" s="59">
        <v>0.02</v>
      </c>
      <c r="P39" s="34"/>
      <c r="Q39" s="34"/>
      <c r="R39" s="34"/>
      <c r="S39" s="34"/>
      <c r="T39" s="79">
        <v>7.62624311447144</v>
      </c>
      <c r="U39" s="80">
        <v>0.17025000000000001</v>
      </c>
      <c r="V39" s="80">
        <v>1</v>
      </c>
      <c r="W39" s="80">
        <v>1.2983678902387601</v>
      </c>
      <c r="X39" s="80">
        <v>0</v>
      </c>
      <c r="Y39" s="81">
        <v>0</v>
      </c>
      <c r="Z39" s="80">
        <f t="shared" si="0"/>
        <v>1.2983678902387601</v>
      </c>
      <c r="AA39" s="82"/>
      <c r="AC39" s="38">
        <v>13.794801697114201</v>
      </c>
      <c r="AD39" s="34"/>
      <c r="AE39" s="38">
        <v>9.1063177121320606</v>
      </c>
      <c r="AF39" s="34"/>
      <c r="AG39" s="65">
        <v>33</v>
      </c>
    </row>
    <row r="40" spans="1:33" ht="15.75" customHeight="1" x14ac:dyDescent="0.25">
      <c r="A40" s="32">
        <v>156</v>
      </c>
      <c r="B40" s="34"/>
      <c r="C40" s="34"/>
      <c r="E40" s="34"/>
      <c r="F40" s="34"/>
      <c r="G40" s="34"/>
      <c r="H40" s="34"/>
      <c r="I40" s="34"/>
      <c r="J40" s="34"/>
      <c r="K40" s="34"/>
      <c r="L40" s="34"/>
      <c r="M40" s="32"/>
      <c r="N40" s="58">
        <v>200</v>
      </c>
      <c r="O40" s="59">
        <v>0.02</v>
      </c>
      <c r="P40" s="34"/>
      <c r="Q40" s="34"/>
      <c r="R40" s="34"/>
      <c r="S40" s="34"/>
      <c r="T40" s="79">
        <v>7.8285160064697301</v>
      </c>
      <c r="U40" s="80">
        <v>0.18037500000000001</v>
      </c>
      <c r="V40" s="80">
        <v>1</v>
      </c>
      <c r="W40" s="80">
        <v>1.4120685746669801</v>
      </c>
      <c r="X40" s="80">
        <v>0</v>
      </c>
      <c r="Y40" s="81">
        <v>0</v>
      </c>
      <c r="Z40" s="80">
        <f t="shared" si="0"/>
        <v>1.4120685746669801</v>
      </c>
      <c r="AA40" s="82"/>
      <c r="AC40" s="38">
        <v>15.206870271781201</v>
      </c>
      <c r="AD40" s="34"/>
      <c r="AE40" s="38">
        <v>10.518386286799</v>
      </c>
      <c r="AF40" s="34"/>
      <c r="AG40" s="65">
        <v>34</v>
      </c>
    </row>
    <row r="41" spans="1:33" ht="15.75" customHeight="1" x14ac:dyDescent="0.25">
      <c r="A41" s="32">
        <v>157</v>
      </c>
      <c r="B41" s="34"/>
      <c r="C41" s="34"/>
      <c r="E41" s="34"/>
      <c r="F41" s="34"/>
      <c r="G41" s="34"/>
      <c r="H41" s="34"/>
      <c r="I41" s="34"/>
      <c r="J41" s="34"/>
      <c r="K41" s="34"/>
      <c r="L41" s="34"/>
      <c r="M41" s="42"/>
      <c r="N41" s="58">
        <v>210</v>
      </c>
      <c r="O41" s="59">
        <v>0.03</v>
      </c>
      <c r="P41" s="34"/>
      <c r="Q41" s="34"/>
      <c r="R41" s="34"/>
      <c r="S41" s="34"/>
      <c r="T41" s="79">
        <v>10.123222351074199</v>
      </c>
      <c r="U41" s="80">
        <v>0.18037500000000001</v>
      </c>
      <c r="V41" s="80">
        <v>1</v>
      </c>
      <c r="W41" s="80">
        <v>1.8259762315750101</v>
      </c>
      <c r="X41" s="80">
        <v>0</v>
      </c>
      <c r="Y41" s="81">
        <v>0</v>
      </c>
      <c r="Z41" s="80">
        <f t="shared" si="0"/>
        <v>1.8259762315750101</v>
      </c>
      <c r="AA41" s="82"/>
      <c r="AC41" s="38">
        <v>17.0328465033562</v>
      </c>
      <c r="AD41" s="34"/>
      <c r="AE41" s="38">
        <v>12.344362518374</v>
      </c>
      <c r="AF41" s="34"/>
      <c r="AG41" s="65">
        <v>35</v>
      </c>
    </row>
    <row r="42" spans="1:33" ht="15.75" customHeight="1" x14ac:dyDescent="0.25">
      <c r="A42" s="32">
        <v>158</v>
      </c>
      <c r="B42" s="34"/>
      <c r="C42" s="34"/>
      <c r="E42" s="34"/>
      <c r="F42" s="34"/>
      <c r="G42" s="34"/>
      <c r="H42" s="34"/>
      <c r="I42" s="34"/>
      <c r="J42" s="34"/>
      <c r="K42" s="34"/>
      <c r="L42" s="34"/>
      <c r="M42" s="42"/>
      <c r="N42" s="58">
        <v>220</v>
      </c>
      <c r="O42" s="59">
        <v>0.03</v>
      </c>
      <c r="P42" s="34"/>
      <c r="Q42" s="34"/>
      <c r="R42" s="34"/>
      <c r="S42" s="34"/>
      <c r="T42" s="79">
        <v>13.1627283096313</v>
      </c>
      <c r="U42" s="80">
        <v>0.1905</v>
      </c>
      <c r="V42" s="80">
        <v>1</v>
      </c>
      <c r="W42" s="80">
        <v>2.5074997429847699</v>
      </c>
      <c r="X42" s="80">
        <v>0</v>
      </c>
      <c r="Y42" s="81">
        <v>0</v>
      </c>
      <c r="Z42" s="80">
        <f t="shared" si="0"/>
        <v>2.5074997429847699</v>
      </c>
      <c r="AA42" s="82"/>
      <c r="AC42" s="38">
        <v>19.540346246340999</v>
      </c>
      <c r="AD42" s="34"/>
      <c r="AE42" s="38">
        <v>14.8518622613588</v>
      </c>
      <c r="AF42" s="34"/>
      <c r="AG42" s="65">
        <v>36</v>
      </c>
    </row>
    <row r="43" spans="1:33" ht="15.75" customHeight="1" x14ac:dyDescent="0.25">
      <c r="A43" s="32">
        <v>159</v>
      </c>
      <c r="B43" s="34"/>
      <c r="C43" s="34"/>
      <c r="E43" s="34"/>
      <c r="F43" s="34"/>
      <c r="G43" s="34"/>
      <c r="H43" s="34"/>
      <c r="I43" s="34"/>
      <c r="J43" s="34"/>
      <c r="K43" s="34"/>
      <c r="L43" s="34"/>
      <c r="M43" s="42"/>
      <c r="N43" s="58">
        <v>230</v>
      </c>
      <c r="O43" s="67">
        <v>0.04</v>
      </c>
      <c r="P43" s="34"/>
      <c r="Q43" s="34"/>
      <c r="R43" s="34"/>
      <c r="S43" s="34"/>
      <c r="T43" s="79">
        <v>8.0385389328002894</v>
      </c>
      <c r="U43" s="80">
        <v>0.1905</v>
      </c>
      <c r="V43" s="80">
        <v>1</v>
      </c>
      <c r="W43" s="80">
        <v>1.5313416666984601</v>
      </c>
      <c r="X43" s="80">
        <v>0</v>
      </c>
      <c r="Y43" s="81">
        <v>0</v>
      </c>
      <c r="Z43" s="80">
        <f t="shared" si="0"/>
        <v>1.5313416666984601</v>
      </c>
      <c r="AA43" s="82"/>
      <c r="AC43" s="38">
        <v>21.071687913039501</v>
      </c>
      <c r="AD43" s="34"/>
      <c r="AE43" s="38">
        <v>16.383203928057299</v>
      </c>
      <c r="AF43" s="34"/>
      <c r="AG43" s="65">
        <v>37</v>
      </c>
    </row>
    <row r="44" spans="1:33" ht="15.75" customHeight="1" x14ac:dyDescent="0.25">
      <c r="A44" s="32">
        <v>160</v>
      </c>
      <c r="B44" s="34"/>
      <c r="C44" s="34"/>
      <c r="E44" s="43">
        <v>13.6</v>
      </c>
      <c r="F44" s="43">
        <v>21.331951300476899</v>
      </c>
      <c r="G44" s="43">
        <v>17.8187989973074</v>
      </c>
      <c r="H44" s="43">
        <v>14.656718250522999</v>
      </c>
      <c r="I44" s="43">
        <v>14.631357730519101</v>
      </c>
      <c r="J44" s="43">
        <v>15.415997655190401</v>
      </c>
      <c r="K44" s="43">
        <v>17.336130583912698</v>
      </c>
      <c r="L44" s="34"/>
      <c r="M44" s="42"/>
      <c r="N44" s="58">
        <v>240</v>
      </c>
      <c r="O44" s="59">
        <v>0.04</v>
      </c>
      <c r="P44" s="34"/>
      <c r="Q44" s="34"/>
      <c r="R44" s="34"/>
      <c r="S44" s="34"/>
      <c r="T44" s="79">
        <v>2.1101870536804199</v>
      </c>
      <c r="U44" s="80">
        <v>0.1905</v>
      </c>
      <c r="V44" s="80">
        <v>1</v>
      </c>
      <c r="W44" s="80">
        <v>0.40199063372611998</v>
      </c>
      <c r="X44" s="80">
        <v>0</v>
      </c>
      <c r="Y44" s="81">
        <v>0</v>
      </c>
      <c r="Z44" s="80">
        <f t="shared" si="0"/>
        <v>0.40199063372611998</v>
      </c>
      <c r="AA44" s="82"/>
      <c r="AC44" s="38">
        <v>21.454171930603401</v>
      </c>
      <c r="AD44" s="43">
        <v>25.552594355078401</v>
      </c>
      <c r="AE44" s="38">
        <v>16.765687945621298</v>
      </c>
      <c r="AF44" s="43">
        <v>20.768048699523199</v>
      </c>
      <c r="AG44" s="65">
        <v>38</v>
      </c>
    </row>
    <row r="45" spans="1:33" ht="15.75" customHeight="1" x14ac:dyDescent="0.25">
      <c r="A45" s="32">
        <v>161</v>
      </c>
      <c r="B45" s="34"/>
      <c r="C45" s="34"/>
      <c r="E45" s="34"/>
      <c r="F45" s="34"/>
      <c r="G45" s="34"/>
      <c r="H45" s="34"/>
      <c r="I45" s="34"/>
      <c r="J45" s="34"/>
      <c r="K45" s="34"/>
      <c r="L45" s="83"/>
      <c r="M45" s="42"/>
      <c r="N45" s="58">
        <v>250</v>
      </c>
      <c r="O45" s="59">
        <v>0.04</v>
      </c>
      <c r="P45" s="34"/>
      <c r="Q45" s="34"/>
      <c r="R45" s="34"/>
      <c r="S45" s="83"/>
      <c r="T45" s="79">
        <v>7.2963929176330602</v>
      </c>
      <c r="U45" s="80">
        <v>0.1905</v>
      </c>
      <c r="V45" s="80">
        <v>1</v>
      </c>
      <c r="W45" s="80">
        <v>1.3899628508091</v>
      </c>
      <c r="X45" s="80">
        <v>0</v>
      </c>
      <c r="Y45" s="81">
        <v>0</v>
      </c>
      <c r="Z45" s="80">
        <f t="shared" si="0"/>
        <v>1.3899628508091</v>
      </c>
      <c r="AA45" s="82"/>
      <c r="AC45" s="38">
        <v>22.795043465480099</v>
      </c>
      <c r="AD45" s="34"/>
      <c r="AE45" s="38">
        <v>18.1065594804979</v>
      </c>
      <c r="AF45" s="34"/>
      <c r="AG45" s="65">
        <v>39</v>
      </c>
    </row>
    <row r="46" spans="1:33" ht="15.75" customHeight="1" x14ac:dyDescent="0.25">
      <c r="A46" s="32">
        <v>162</v>
      </c>
      <c r="B46" s="34"/>
      <c r="C46" s="34"/>
      <c r="E46" s="34"/>
      <c r="F46" s="34"/>
      <c r="G46" s="34"/>
      <c r="H46" s="34"/>
      <c r="I46" s="34"/>
      <c r="J46" s="34"/>
      <c r="K46" s="34"/>
      <c r="L46" s="34"/>
      <c r="M46" s="42"/>
      <c r="N46" s="58">
        <v>260</v>
      </c>
      <c r="O46" s="59">
        <v>0.04</v>
      </c>
      <c r="P46" s="34"/>
      <c r="Q46" s="34"/>
      <c r="R46" s="34"/>
      <c r="S46" s="34"/>
      <c r="T46" s="79">
        <v>6.9328670501709002</v>
      </c>
      <c r="U46" s="80">
        <v>0.18859500000000001</v>
      </c>
      <c r="V46" s="80">
        <v>1</v>
      </c>
      <c r="W46" s="80">
        <v>1.3075040613269799</v>
      </c>
      <c r="X46" s="80">
        <v>0</v>
      </c>
      <c r="Y46" s="81">
        <v>0</v>
      </c>
      <c r="Z46" s="80">
        <f t="shared" si="0"/>
        <v>1.3075040613269799</v>
      </c>
      <c r="AA46" s="82"/>
      <c r="AC46" s="38">
        <v>23.9977085571178</v>
      </c>
      <c r="AD46" s="34"/>
      <c r="AE46" s="38">
        <v>19.309224572135602</v>
      </c>
      <c r="AF46" s="34"/>
      <c r="AG46" s="65">
        <v>40</v>
      </c>
    </row>
    <row r="47" spans="1:33" ht="15.75" customHeight="1" x14ac:dyDescent="0.25">
      <c r="A47" s="32">
        <v>163</v>
      </c>
      <c r="B47" s="34"/>
      <c r="C47" s="34"/>
      <c r="E47" s="34"/>
      <c r="F47" s="34"/>
      <c r="G47" s="34"/>
      <c r="H47" s="34"/>
      <c r="I47" s="34"/>
      <c r="J47" s="34"/>
      <c r="K47" s="34"/>
      <c r="L47" s="84"/>
      <c r="M47" s="42"/>
      <c r="N47" s="58">
        <v>275</v>
      </c>
      <c r="O47" s="59">
        <v>0.05</v>
      </c>
      <c r="P47" s="34"/>
      <c r="Q47" s="34"/>
      <c r="R47" s="34"/>
      <c r="S47" s="84"/>
      <c r="T47" s="79">
        <v>8.0260353088378906</v>
      </c>
      <c r="U47" s="80">
        <v>0.1966125</v>
      </c>
      <c r="V47" s="80">
        <v>0.97318354136029395</v>
      </c>
      <c r="W47" s="80">
        <v>1.5357019894750501</v>
      </c>
      <c r="X47" s="80">
        <v>0</v>
      </c>
      <c r="Y47" s="81">
        <v>0</v>
      </c>
      <c r="Z47" s="80">
        <f t="shared" si="0"/>
        <v>1.5357019894750501</v>
      </c>
      <c r="AA47" s="82"/>
      <c r="AC47" s="38">
        <v>25.395631863160801</v>
      </c>
      <c r="AD47" s="34"/>
      <c r="AE47" s="38">
        <v>20.707147878178599</v>
      </c>
      <c r="AF47" s="34"/>
      <c r="AG47" s="65">
        <v>41</v>
      </c>
    </row>
    <row r="48" spans="1:33" ht="15.75" customHeight="1" x14ac:dyDescent="0.25">
      <c r="A48" s="32">
        <v>164</v>
      </c>
      <c r="B48" s="34"/>
      <c r="C48" s="34"/>
      <c r="E48" s="34"/>
      <c r="F48" s="34"/>
      <c r="G48" s="34"/>
      <c r="H48" s="34"/>
      <c r="I48" s="34"/>
      <c r="J48" s="34"/>
      <c r="K48" s="34"/>
      <c r="L48" s="34"/>
      <c r="M48" s="42"/>
      <c r="N48" s="58">
        <v>290</v>
      </c>
      <c r="O48" s="59">
        <v>0.05</v>
      </c>
      <c r="P48" s="34"/>
      <c r="Q48" s="34"/>
      <c r="R48" s="34"/>
      <c r="S48" s="34"/>
      <c r="T48" s="79">
        <v>9.0010108947753906</v>
      </c>
      <c r="U48" s="80">
        <v>0.19460625000000001</v>
      </c>
      <c r="V48" s="80">
        <v>0.91754416738705702</v>
      </c>
      <c r="W48" s="80">
        <v>1.6072189718199701</v>
      </c>
      <c r="X48" s="80">
        <v>0</v>
      </c>
      <c r="Y48" s="81">
        <v>0</v>
      </c>
      <c r="Z48" s="80">
        <f t="shared" si="0"/>
        <v>1.6072189718199701</v>
      </c>
      <c r="AA48" s="82"/>
      <c r="AC48" s="38">
        <v>26.872583781718198</v>
      </c>
      <c r="AD48" s="34"/>
      <c r="AE48" s="38">
        <v>22.184099796736</v>
      </c>
      <c r="AF48" s="34"/>
      <c r="AG48" s="65">
        <v>42</v>
      </c>
    </row>
    <row r="49" spans="1:33" ht="15.75" customHeight="1" x14ac:dyDescent="0.25">
      <c r="A49" s="32">
        <v>165</v>
      </c>
      <c r="B49" s="66">
        <v>8</v>
      </c>
      <c r="C49" s="34"/>
      <c r="E49" s="34"/>
      <c r="F49" s="34"/>
      <c r="G49" s="34"/>
      <c r="H49" s="34"/>
      <c r="I49" s="34"/>
      <c r="J49" s="34"/>
      <c r="K49" s="34"/>
      <c r="L49" s="34"/>
      <c r="M49" s="42"/>
      <c r="N49" s="58">
        <v>305</v>
      </c>
      <c r="O49" s="59">
        <v>0.05</v>
      </c>
      <c r="P49" s="34"/>
      <c r="Q49" s="34"/>
      <c r="R49" s="34"/>
      <c r="S49" s="34"/>
      <c r="T49" s="79">
        <v>8.5473203659057599</v>
      </c>
      <c r="U49" s="80">
        <v>0.19259999999999999</v>
      </c>
      <c r="V49" s="80">
        <v>0.88167039210712395</v>
      </c>
      <c r="W49" s="80">
        <v>1.45141805688596</v>
      </c>
      <c r="X49" s="80">
        <v>5.7</v>
      </c>
      <c r="Y49" s="81">
        <v>0</v>
      </c>
      <c r="Z49" s="80">
        <f t="shared" si="0"/>
        <v>7.1514180568859604</v>
      </c>
      <c r="AA49" s="82"/>
      <c r="AC49" s="38">
        <v>25.917614899486502</v>
      </c>
      <c r="AD49" s="34"/>
      <c r="AE49" s="38">
        <v>21.229130914504399</v>
      </c>
      <c r="AF49" s="34"/>
      <c r="AG49" s="65">
        <v>43</v>
      </c>
    </row>
    <row r="50" spans="1:33" ht="15.75" customHeight="1" x14ac:dyDescent="0.25">
      <c r="A50" s="32">
        <v>166</v>
      </c>
      <c r="B50" s="34"/>
      <c r="C50" s="34"/>
      <c r="E50" s="34"/>
      <c r="F50" s="34"/>
      <c r="G50" s="34"/>
      <c r="H50" s="34"/>
      <c r="I50" s="34"/>
      <c r="J50" s="34"/>
      <c r="K50" s="34"/>
      <c r="L50" s="34"/>
      <c r="M50" s="45" t="s">
        <v>118</v>
      </c>
      <c r="N50" s="58">
        <v>320</v>
      </c>
      <c r="O50" s="67">
        <v>0.05</v>
      </c>
      <c r="P50" s="34"/>
      <c r="Q50" s="68">
        <v>17</v>
      </c>
      <c r="R50" s="34"/>
      <c r="S50" s="34"/>
      <c r="T50" s="79">
        <v>9.1394109725952202</v>
      </c>
      <c r="U50" s="80">
        <v>0.19059375000000001</v>
      </c>
      <c r="V50" s="80">
        <v>0.98809192124957601</v>
      </c>
      <c r="W50" s="80">
        <v>1.72117175370498</v>
      </c>
      <c r="X50" s="80">
        <v>0</v>
      </c>
      <c r="Y50" s="81">
        <v>0</v>
      </c>
      <c r="Z50" s="80">
        <f t="shared" si="0"/>
        <v>1.72117175370498</v>
      </c>
      <c r="AA50" s="82"/>
      <c r="AC50" s="38">
        <v>27.515344875799801</v>
      </c>
      <c r="AD50" s="34"/>
      <c r="AE50" s="38">
        <v>22.826860890817599</v>
      </c>
      <c r="AF50" s="34"/>
      <c r="AG50" s="65">
        <v>44</v>
      </c>
    </row>
    <row r="51" spans="1:33" ht="15.75" customHeight="1" x14ac:dyDescent="0.25">
      <c r="A51" s="32">
        <v>167</v>
      </c>
      <c r="B51" s="34"/>
      <c r="C51" s="34"/>
      <c r="E51" s="43">
        <v>21.587499999999999</v>
      </c>
      <c r="F51" s="43">
        <v>20.9063252386307</v>
      </c>
      <c r="G51" s="43">
        <v>17.250326952727001</v>
      </c>
      <c r="H51" s="43">
        <v>14.1593633071175</v>
      </c>
      <c r="I51" s="43">
        <v>14.3632979907612</v>
      </c>
      <c r="J51" s="43">
        <v>15.2425685178211</v>
      </c>
      <c r="K51" s="43">
        <v>17.657234670095399</v>
      </c>
      <c r="L51" s="34"/>
      <c r="M51" s="42"/>
      <c r="N51" s="58">
        <v>335</v>
      </c>
      <c r="O51" s="59">
        <v>0.05</v>
      </c>
      <c r="P51" s="34"/>
      <c r="Q51" s="34"/>
      <c r="R51" s="34"/>
      <c r="S51" s="34"/>
      <c r="T51" s="79">
        <v>10.963641166686999</v>
      </c>
      <c r="U51" s="80">
        <v>0.18858749999999999</v>
      </c>
      <c r="V51" s="80">
        <v>0.94607960920901202</v>
      </c>
      <c r="W51" s="80">
        <v>1.95611957233498</v>
      </c>
      <c r="X51" s="80">
        <v>0</v>
      </c>
      <c r="Y51" s="81">
        <v>0</v>
      </c>
      <c r="Z51" s="80">
        <f t="shared" si="0"/>
        <v>1.95611957233498</v>
      </c>
      <c r="AA51" s="82"/>
      <c r="AC51" s="38">
        <v>29.343694600918301</v>
      </c>
      <c r="AD51" s="43">
        <v>18.045703504574401</v>
      </c>
      <c r="AE51" s="38">
        <v>24.655210615936099</v>
      </c>
      <c r="AF51" s="43">
        <v>10.779548308533199</v>
      </c>
      <c r="AG51" s="65">
        <v>45</v>
      </c>
    </row>
    <row r="52" spans="1:33" ht="15.75" customHeight="1" x14ac:dyDescent="0.25">
      <c r="A52" s="32">
        <v>168</v>
      </c>
      <c r="B52" s="66">
        <v>5</v>
      </c>
      <c r="C52" s="66">
        <v>2.2999999999999998</v>
      </c>
      <c r="E52" s="34"/>
      <c r="F52" s="34"/>
      <c r="G52" s="34"/>
      <c r="H52" s="34"/>
      <c r="I52" s="34"/>
      <c r="J52" s="34"/>
      <c r="K52" s="34"/>
      <c r="L52" s="34"/>
      <c r="M52" s="42"/>
      <c r="N52" s="58">
        <v>350</v>
      </c>
      <c r="O52" s="59">
        <v>0.06</v>
      </c>
      <c r="P52" s="34"/>
      <c r="Q52" s="34"/>
      <c r="R52" s="34"/>
      <c r="S52" s="34"/>
      <c r="T52" s="79">
        <v>5.1274480819702202</v>
      </c>
      <c r="U52" s="80">
        <v>0.19599749999999999</v>
      </c>
      <c r="V52" s="80">
        <v>0.89518191889786003</v>
      </c>
      <c r="W52" s="80">
        <v>0.89962829236414799</v>
      </c>
      <c r="X52" s="80">
        <v>4.2278197896060696</v>
      </c>
      <c r="Y52" s="81">
        <v>0</v>
      </c>
      <c r="Z52" s="80">
        <f t="shared" si="0"/>
        <v>5.1274480819702175</v>
      </c>
      <c r="AA52" s="82"/>
      <c r="AC52" s="38">
        <v>27.728498630802999</v>
      </c>
      <c r="AD52" s="34"/>
      <c r="AE52" s="38">
        <v>23.0400146458209</v>
      </c>
      <c r="AF52" s="34"/>
      <c r="AG52" s="65">
        <v>46</v>
      </c>
    </row>
    <row r="53" spans="1:33" ht="15.75" customHeight="1" x14ac:dyDescent="0.25">
      <c r="A53" s="32">
        <v>169</v>
      </c>
      <c r="B53" s="34"/>
      <c r="C53" s="34"/>
      <c r="E53" s="34"/>
      <c r="F53" s="34"/>
      <c r="G53" s="34"/>
      <c r="H53" s="34"/>
      <c r="I53" s="34"/>
      <c r="J53" s="34"/>
      <c r="K53" s="34"/>
      <c r="L53" s="34"/>
      <c r="M53" s="42"/>
      <c r="N53" s="58">
        <v>365</v>
      </c>
      <c r="O53" s="59">
        <v>0.06</v>
      </c>
      <c r="P53" s="34"/>
      <c r="Q53" s="34"/>
      <c r="R53" s="34"/>
      <c r="S53" s="34"/>
      <c r="T53" s="79">
        <v>5.9878311157226598</v>
      </c>
      <c r="U53" s="80">
        <v>0.19389000000000001</v>
      </c>
      <c r="V53" s="80">
        <v>1</v>
      </c>
      <c r="W53" s="80">
        <v>1.16098057502747</v>
      </c>
      <c r="X53" s="80">
        <v>0.60963900035857299</v>
      </c>
      <c r="Y53" s="81">
        <v>0</v>
      </c>
      <c r="Z53" s="80">
        <f t="shared" si="0"/>
        <v>1.770619575386043</v>
      </c>
      <c r="AA53" s="82"/>
      <c r="AC53" s="38">
        <v>28.843680840397401</v>
      </c>
      <c r="AD53" s="34"/>
      <c r="AE53" s="38">
        <v>24.155196855415198</v>
      </c>
      <c r="AF53" s="34"/>
      <c r="AG53" s="65">
        <v>47</v>
      </c>
    </row>
    <row r="54" spans="1:33" ht="15.75" customHeight="1" x14ac:dyDescent="0.25">
      <c r="A54" s="32">
        <v>170</v>
      </c>
      <c r="B54" s="34"/>
      <c r="C54" s="34"/>
      <c r="E54" s="34"/>
      <c r="F54" s="34"/>
      <c r="G54" s="34"/>
      <c r="H54" s="34"/>
      <c r="I54" s="34"/>
      <c r="J54" s="34"/>
      <c r="K54" s="34"/>
      <c r="L54" s="34"/>
      <c r="M54" s="42"/>
      <c r="N54" s="58">
        <v>380</v>
      </c>
      <c r="O54" s="59">
        <v>7.0000000000000007E-2</v>
      </c>
      <c r="P54" s="34"/>
      <c r="Q54" s="34"/>
      <c r="R54" s="34"/>
      <c r="S54" s="34"/>
      <c r="T54" s="79">
        <v>5.2491965293884304</v>
      </c>
      <c r="U54" s="80">
        <v>0.20099624999999999</v>
      </c>
      <c r="V54" s="80">
        <v>1</v>
      </c>
      <c r="W54" s="80">
        <v>1.05506881792009</v>
      </c>
      <c r="X54" s="80">
        <v>0</v>
      </c>
      <c r="Y54" s="81">
        <v>0</v>
      </c>
      <c r="Z54" s="80">
        <f t="shared" si="0"/>
        <v>1.05506881792009</v>
      </c>
      <c r="AA54" s="82"/>
      <c r="AC54" s="38">
        <v>29.846660398893199</v>
      </c>
      <c r="AD54" s="34"/>
      <c r="AE54" s="38">
        <v>25.1581764139111</v>
      </c>
      <c r="AF54" s="34"/>
      <c r="AG54" s="65">
        <v>48</v>
      </c>
    </row>
    <row r="55" spans="1:33" ht="15.75" customHeight="1" x14ac:dyDescent="0.25">
      <c r="A55" s="32">
        <v>171</v>
      </c>
      <c r="B55" s="66">
        <v>3</v>
      </c>
      <c r="C55" s="34"/>
      <c r="E55" s="34"/>
      <c r="F55" s="34"/>
      <c r="G55" s="34"/>
      <c r="H55" s="34"/>
      <c r="I55" s="34"/>
      <c r="J55" s="34"/>
      <c r="K55" s="34"/>
      <c r="L55" s="34"/>
      <c r="M55" s="42"/>
      <c r="N55" s="58">
        <v>395</v>
      </c>
      <c r="O55" s="59">
        <v>0.08</v>
      </c>
      <c r="P55" s="34"/>
      <c r="Q55" s="34"/>
      <c r="R55" s="34"/>
      <c r="S55" s="34"/>
      <c r="T55" s="79">
        <v>5.4494099617004403</v>
      </c>
      <c r="U55" s="80">
        <v>0.2079</v>
      </c>
      <c r="V55" s="80">
        <v>1</v>
      </c>
      <c r="W55" s="80">
        <v>1.1329323310375199</v>
      </c>
      <c r="X55" s="80">
        <v>2.0699999999999998</v>
      </c>
      <c r="Y55" s="81">
        <v>0</v>
      </c>
      <c r="Z55" s="80">
        <f t="shared" si="0"/>
        <v>3.2029323310375197</v>
      </c>
      <c r="AA55" s="82"/>
      <c r="AC55" s="38">
        <v>29.988546311948099</v>
      </c>
      <c r="AD55" s="34"/>
      <c r="AE55" s="38">
        <v>25.3000623269659</v>
      </c>
      <c r="AF55" s="34"/>
      <c r="AG55" s="65">
        <v>49</v>
      </c>
    </row>
    <row r="56" spans="1:33" ht="15.75" customHeight="1" x14ac:dyDescent="0.25">
      <c r="A56" s="32">
        <v>172</v>
      </c>
      <c r="B56" s="34"/>
      <c r="C56" s="34"/>
      <c r="E56" s="43">
        <v>13.574999999999999</v>
      </c>
      <c r="F56" s="43">
        <v>21.508002370121499</v>
      </c>
      <c r="G56" s="43">
        <v>17.254294608676702</v>
      </c>
      <c r="H56" s="43">
        <v>14.205844550745599</v>
      </c>
      <c r="I56" s="43">
        <v>14.4775289653535</v>
      </c>
      <c r="J56" s="43">
        <v>15.2016227399911</v>
      </c>
      <c r="K56" s="43">
        <v>17.671176981631898</v>
      </c>
      <c r="L56" s="34"/>
      <c r="M56" s="45" t="s">
        <v>119</v>
      </c>
      <c r="N56" s="58">
        <v>410</v>
      </c>
      <c r="O56" s="59">
        <v>0.09</v>
      </c>
      <c r="P56" s="34"/>
      <c r="Q56" s="68">
        <v>24</v>
      </c>
      <c r="R56" s="34"/>
      <c r="S56" s="34"/>
      <c r="T56" s="79">
        <v>9.7026557922363299</v>
      </c>
      <c r="U56" s="80">
        <v>0.21460124999999999</v>
      </c>
      <c r="V56" s="80">
        <v>1</v>
      </c>
      <c r="W56" s="80">
        <v>2.08220206133366</v>
      </c>
      <c r="X56" s="80">
        <v>0</v>
      </c>
      <c r="Y56" s="81">
        <v>0</v>
      </c>
      <c r="Z56" s="80">
        <f t="shared" si="0"/>
        <v>2.08220206133366</v>
      </c>
      <c r="AA56" s="82"/>
      <c r="AC56" s="38">
        <v>32.022319820699202</v>
      </c>
      <c r="AD56" s="43">
        <v>28.1080754113685</v>
      </c>
      <c r="AE56" s="38">
        <v>27.333835835717</v>
      </c>
      <c r="AF56" s="43">
        <v>22.6166938376841</v>
      </c>
      <c r="AG56" s="65">
        <v>50</v>
      </c>
    </row>
    <row r="57" spans="1:33" ht="15.75" customHeight="1" x14ac:dyDescent="0.25">
      <c r="A57" s="32">
        <v>173</v>
      </c>
      <c r="B57" s="34"/>
      <c r="C57" s="66">
        <v>15</v>
      </c>
      <c r="E57" s="34"/>
      <c r="F57" s="34"/>
      <c r="G57" s="34"/>
      <c r="H57" s="34"/>
      <c r="I57" s="34"/>
      <c r="J57" s="34"/>
      <c r="K57" s="34"/>
      <c r="L57" s="34"/>
      <c r="M57" s="42"/>
      <c r="N57" s="58">
        <v>425</v>
      </c>
      <c r="O57" s="67">
        <v>0.1</v>
      </c>
      <c r="P57" s="34"/>
      <c r="Q57" s="34"/>
      <c r="R57" s="34"/>
      <c r="S57" s="34"/>
      <c r="T57" s="79">
        <v>7.1884708404540998</v>
      </c>
      <c r="U57" s="80">
        <v>0.22109999999999999</v>
      </c>
      <c r="V57" s="80">
        <v>0.98885222840533005</v>
      </c>
      <c r="W57" s="80">
        <v>1.5716529590205</v>
      </c>
      <c r="X57" s="80">
        <v>2.5856850115866798</v>
      </c>
      <c r="Y57" s="81">
        <v>0</v>
      </c>
      <c r="Z57" s="80">
        <f t="shared" si="0"/>
        <v>4.1573379706071796</v>
      </c>
      <c r="AA57" s="82"/>
      <c r="AC57" s="38">
        <v>21.088279555618598</v>
      </c>
      <c r="AD57" s="34"/>
      <c r="AE57" s="38">
        <v>16.3997955706364</v>
      </c>
      <c r="AF57" s="34"/>
      <c r="AG57" s="65">
        <v>51</v>
      </c>
    </row>
    <row r="58" spans="1:33" ht="15.75" customHeight="1" x14ac:dyDescent="0.25">
      <c r="A58" s="32">
        <v>174</v>
      </c>
      <c r="B58" s="34"/>
      <c r="C58" s="34"/>
      <c r="E58" s="34"/>
      <c r="F58" s="34"/>
      <c r="G58" s="34"/>
      <c r="H58" s="34"/>
      <c r="I58" s="34"/>
      <c r="J58" s="34"/>
      <c r="K58" s="34"/>
      <c r="L58" s="34"/>
      <c r="M58" s="42"/>
      <c r="N58" s="58">
        <v>440</v>
      </c>
      <c r="O58" s="59">
        <v>0.12</v>
      </c>
      <c r="P58" s="34"/>
      <c r="Q58" s="34"/>
      <c r="R58" s="34"/>
      <c r="S58" s="34"/>
      <c r="T58" s="79">
        <v>7.0328116416931197</v>
      </c>
      <c r="U58" s="80">
        <v>0.236205</v>
      </c>
      <c r="V58" s="80">
        <v>1</v>
      </c>
      <c r="W58" s="80">
        <v>1.6611852738261199</v>
      </c>
      <c r="X58" s="80">
        <v>0</v>
      </c>
      <c r="Y58" s="81">
        <v>0</v>
      </c>
      <c r="Z58" s="80">
        <f t="shared" si="0"/>
        <v>1.6611852738261199</v>
      </c>
      <c r="AA58" s="82"/>
      <c r="AC58" s="38">
        <v>22.749464829444701</v>
      </c>
      <c r="AD58" s="34"/>
      <c r="AE58" s="38">
        <v>18.060980844462499</v>
      </c>
      <c r="AF58" s="34"/>
      <c r="AG58" s="65">
        <v>52</v>
      </c>
    </row>
    <row r="59" spans="1:33" ht="15.75" customHeight="1" x14ac:dyDescent="0.25">
      <c r="A59" s="32">
        <v>175</v>
      </c>
      <c r="B59" s="34"/>
      <c r="C59" s="34"/>
      <c r="E59" s="34"/>
      <c r="F59" s="34"/>
      <c r="G59" s="34"/>
      <c r="H59" s="34"/>
      <c r="I59" s="34"/>
      <c r="J59" s="34"/>
      <c r="K59" s="34"/>
      <c r="L59" s="34"/>
      <c r="M59" s="42"/>
      <c r="N59" s="58">
        <v>455</v>
      </c>
      <c r="O59" s="59">
        <v>0.13</v>
      </c>
      <c r="P59" s="34"/>
      <c r="Q59" s="34"/>
      <c r="R59" s="34"/>
      <c r="S59" s="34"/>
      <c r="T59" s="79">
        <v>8.0936241149902308</v>
      </c>
      <c r="U59" s="80">
        <v>0.24219750000000001</v>
      </c>
      <c r="V59" s="80">
        <v>1</v>
      </c>
      <c r="W59" s="80">
        <v>1.9602555265903501</v>
      </c>
      <c r="X59" s="80">
        <v>0</v>
      </c>
      <c r="Y59" s="81">
        <v>0</v>
      </c>
      <c r="Z59" s="80">
        <f t="shared" si="0"/>
        <v>1.9602555265903501</v>
      </c>
      <c r="AA59" s="82"/>
      <c r="AC59" s="38">
        <v>24.709720356035</v>
      </c>
      <c r="AD59" s="34"/>
      <c r="AE59" s="38">
        <v>20.133092179751301</v>
      </c>
      <c r="AF59" s="34"/>
      <c r="AG59" s="65">
        <v>53</v>
      </c>
    </row>
    <row r="60" spans="1:33" ht="15.75" customHeight="1" x14ac:dyDescent="0.25">
      <c r="A60" s="32">
        <v>176</v>
      </c>
      <c r="B60" s="34"/>
      <c r="C60" s="34"/>
      <c r="E60" s="34"/>
      <c r="F60" s="34"/>
      <c r="G60" s="34"/>
      <c r="H60" s="34"/>
      <c r="I60" s="34"/>
      <c r="J60" s="34"/>
      <c r="K60" s="34"/>
      <c r="L60" s="34"/>
      <c r="M60" s="42"/>
      <c r="N60" s="58">
        <v>470</v>
      </c>
      <c r="O60" s="59">
        <v>0.15</v>
      </c>
      <c r="P60" s="34"/>
      <c r="Q60" s="34"/>
      <c r="R60" s="34"/>
      <c r="S60" s="34"/>
      <c r="T60" s="79">
        <v>8.3568449020385707</v>
      </c>
      <c r="U60" s="80">
        <v>0.25659375000000001</v>
      </c>
      <c r="V60" s="80">
        <v>1</v>
      </c>
      <c r="W60" s="80">
        <v>2.1443141715824598</v>
      </c>
      <c r="X60" s="80">
        <v>0</v>
      </c>
      <c r="Y60" s="81">
        <v>0</v>
      </c>
      <c r="Z60" s="80">
        <f t="shared" si="0"/>
        <v>2.1443141715824598</v>
      </c>
      <c r="AA60" s="82"/>
      <c r="AC60" s="38">
        <v>26.8540345276175</v>
      </c>
      <c r="AD60" s="34"/>
      <c r="AE60" s="38">
        <v>22.389262160032299</v>
      </c>
      <c r="AF60" s="34"/>
      <c r="AG60" s="65">
        <v>54</v>
      </c>
    </row>
    <row r="61" spans="1:33" ht="15.75" customHeight="1" x14ac:dyDescent="0.25">
      <c r="A61" s="32">
        <v>177</v>
      </c>
      <c r="B61" s="34"/>
      <c r="C61" s="34"/>
      <c r="E61" s="34"/>
      <c r="F61" s="34"/>
      <c r="G61" s="34"/>
      <c r="H61" s="34"/>
      <c r="I61" s="34"/>
      <c r="J61" s="34"/>
      <c r="K61" s="34"/>
      <c r="L61" s="34"/>
      <c r="M61" s="42"/>
      <c r="N61" s="58">
        <v>485</v>
      </c>
      <c r="O61" s="59">
        <v>0.18</v>
      </c>
      <c r="P61" s="34"/>
      <c r="Q61" s="34"/>
      <c r="R61" s="34"/>
      <c r="S61" s="34"/>
      <c r="T61" s="79">
        <v>8.9225091934204102</v>
      </c>
      <c r="U61" s="80">
        <v>0.28241250000000001</v>
      </c>
      <c r="V61" s="80">
        <v>1</v>
      </c>
      <c r="W61" s="80">
        <v>2.5198281275868402</v>
      </c>
      <c r="X61" s="80">
        <v>0</v>
      </c>
      <c r="Y61" s="81">
        <v>0</v>
      </c>
      <c r="Z61" s="80">
        <f t="shared" si="0"/>
        <v>2.5198281275868402</v>
      </c>
      <c r="AA61" s="82"/>
      <c r="AC61" s="38">
        <v>29.373862655204299</v>
      </c>
      <c r="AD61" s="34"/>
      <c r="AE61" s="38">
        <v>25.020946096317601</v>
      </c>
      <c r="AF61" s="34"/>
      <c r="AG61" s="65">
        <v>55</v>
      </c>
    </row>
    <row r="62" spans="1:33" ht="15.75" customHeight="1" x14ac:dyDescent="0.25">
      <c r="A62" s="32">
        <v>178</v>
      </c>
      <c r="B62" s="34"/>
      <c r="C62" s="34"/>
      <c r="E62" s="34"/>
      <c r="F62" s="34"/>
      <c r="G62" s="34"/>
      <c r="H62" s="34"/>
      <c r="I62" s="34"/>
      <c r="J62" s="34"/>
      <c r="K62" s="34"/>
      <c r="L62" s="34"/>
      <c r="M62" s="42"/>
      <c r="N62" s="58">
        <v>500</v>
      </c>
      <c r="O62" s="59">
        <v>0.2</v>
      </c>
      <c r="P62" s="34"/>
      <c r="Q62" s="34"/>
      <c r="R62" s="34"/>
      <c r="S62" s="34"/>
      <c r="T62" s="79">
        <v>8.6205959320068395</v>
      </c>
      <c r="U62" s="80">
        <v>0.30823125000000001</v>
      </c>
      <c r="V62" s="80">
        <v>1</v>
      </c>
      <c r="W62" s="80">
        <v>2.65713705986738</v>
      </c>
      <c r="X62" s="80">
        <v>0</v>
      </c>
      <c r="Y62" s="81">
        <v>0</v>
      </c>
      <c r="Z62" s="80">
        <f t="shared" si="0"/>
        <v>2.65713705986738</v>
      </c>
      <c r="AA62" s="82"/>
      <c r="AC62" s="38">
        <v>32.030999715071701</v>
      </c>
      <c r="AD62" s="34"/>
      <c r="AE62" s="38">
        <v>27.7899389648835</v>
      </c>
      <c r="AF62" s="34"/>
      <c r="AG62" s="65">
        <v>56</v>
      </c>
    </row>
    <row r="63" spans="1:33" ht="15.75" customHeight="1" x14ac:dyDescent="0.25">
      <c r="A63" s="32">
        <v>179</v>
      </c>
      <c r="B63" s="34"/>
      <c r="C63" s="34"/>
      <c r="E63" s="34"/>
      <c r="F63" s="34"/>
      <c r="G63" s="34"/>
      <c r="H63" s="34"/>
      <c r="I63" s="34"/>
      <c r="J63" s="34"/>
      <c r="K63" s="34"/>
      <c r="L63" s="34"/>
      <c r="M63" s="45" t="s">
        <v>140</v>
      </c>
      <c r="N63" s="58">
        <v>520</v>
      </c>
      <c r="O63" s="67">
        <v>0.23</v>
      </c>
      <c r="P63" s="34"/>
      <c r="Q63" s="68">
        <v>43</v>
      </c>
      <c r="R63" s="34"/>
      <c r="S63" s="34"/>
      <c r="T63" s="79">
        <v>8.7681579589843803</v>
      </c>
      <c r="U63" s="80">
        <v>0.32544374999999998</v>
      </c>
      <c r="V63" s="80">
        <v>1</v>
      </c>
      <c r="W63" s="80">
        <v>2.85354220676422</v>
      </c>
      <c r="X63" s="80">
        <v>0</v>
      </c>
      <c r="Y63" s="81">
        <v>0</v>
      </c>
      <c r="Z63" s="80">
        <f t="shared" si="0"/>
        <v>2.85354220676422</v>
      </c>
      <c r="AA63" s="82"/>
      <c r="AC63" s="38">
        <v>34.884541921835897</v>
      </c>
      <c r="AD63" s="34"/>
      <c r="AE63" s="38">
        <v>30.792622249912402</v>
      </c>
      <c r="AF63" s="34"/>
      <c r="AG63" s="65">
        <v>57</v>
      </c>
    </row>
    <row r="64" spans="1:33" ht="15.75" customHeight="1" x14ac:dyDescent="0.25">
      <c r="A64" s="32">
        <v>180</v>
      </c>
      <c r="B64" s="34"/>
      <c r="C64" s="34"/>
      <c r="E64" s="43">
        <v>10.6625</v>
      </c>
      <c r="F64" s="43">
        <v>21.5897313273794</v>
      </c>
      <c r="G64" s="43">
        <v>17.5119509713852</v>
      </c>
      <c r="H64" s="43">
        <v>14.0561224340418</v>
      </c>
      <c r="I64" s="43">
        <v>14.2191001579203</v>
      </c>
      <c r="J64" s="43">
        <v>14.9986321315673</v>
      </c>
      <c r="K64" s="43">
        <v>17.4600063029072</v>
      </c>
      <c r="L64" s="34"/>
      <c r="M64" s="42"/>
      <c r="N64" s="58">
        <v>540</v>
      </c>
      <c r="O64" s="59">
        <v>0.25</v>
      </c>
      <c r="P64" s="34"/>
      <c r="Q64" s="34"/>
      <c r="R64" s="34"/>
      <c r="S64" s="34"/>
      <c r="T64" s="79">
        <v>7.4087991714477504</v>
      </c>
      <c r="U64" s="80">
        <v>0.34265625</v>
      </c>
      <c r="V64" s="80">
        <v>1</v>
      </c>
      <c r="W64" s="80">
        <v>2.5386713410913901</v>
      </c>
      <c r="X64" s="80">
        <v>0</v>
      </c>
      <c r="Y64" s="81">
        <v>0</v>
      </c>
      <c r="Z64" s="80">
        <f t="shared" si="0"/>
        <v>2.5386713410913901</v>
      </c>
      <c r="AA64" s="82"/>
      <c r="AC64" s="38">
        <v>37.423213262927298</v>
      </c>
      <c r="AD64" s="43">
        <v>31.907835801580799</v>
      </c>
      <c r="AE64" s="38">
        <v>33.480434669268398</v>
      </c>
      <c r="AF64" s="43">
        <v>27.676300143614998</v>
      </c>
      <c r="AG64" s="65">
        <v>58</v>
      </c>
    </row>
    <row r="65" spans="1:33" ht="15.75" customHeight="1" x14ac:dyDescent="0.25">
      <c r="A65" s="32">
        <v>181</v>
      </c>
      <c r="B65" s="66">
        <v>3</v>
      </c>
      <c r="C65" s="66">
        <v>21.1</v>
      </c>
      <c r="E65" s="34"/>
      <c r="F65" s="34"/>
      <c r="G65" s="34"/>
      <c r="H65" s="34"/>
      <c r="I65" s="34"/>
      <c r="J65" s="34"/>
      <c r="K65" s="34"/>
      <c r="L65" s="34"/>
      <c r="M65" s="42"/>
      <c r="N65" s="58">
        <v>560</v>
      </c>
      <c r="O65" s="59">
        <v>0.27</v>
      </c>
      <c r="P65" s="34"/>
      <c r="Q65" s="34"/>
      <c r="R65" s="53">
        <v>13.5</v>
      </c>
      <c r="S65" s="34"/>
      <c r="T65" s="79">
        <v>7.0045347213745099</v>
      </c>
      <c r="U65" s="80">
        <v>0.35986875000000002</v>
      </c>
      <c r="V65" s="80">
        <v>1</v>
      </c>
      <c r="W65" s="80">
        <v>2.5207131545126402</v>
      </c>
      <c r="X65" s="80">
        <v>3.3945631340140499</v>
      </c>
      <c r="Y65" s="81">
        <v>0</v>
      </c>
      <c r="Z65" s="80">
        <f t="shared" si="0"/>
        <v>5.9152762885266901</v>
      </c>
      <c r="AA65" s="82"/>
      <c r="AC65" s="38">
        <v>19.117745050579298</v>
      </c>
      <c r="AD65" s="34"/>
      <c r="AE65" s="38">
        <v>15.324107535185</v>
      </c>
      <c r="AF65" s="34"/>
      <c r="AG65" s="65">
        <v>59</v>
      </c>
    </row>
    <row r="66" spans="1:33" ht="15.75" customHeight="1" x14ac:dyDescent="0.25">
      <c r="A66" s="32">
        <v>182</v>
      </c>
      <c r="B66" s="34"/>
      <c r="C66" s="34"/>
      <c r="E66" s="43">
        <v>22.85</v>
      </c>
      <c r="F66" s="43">
        <v>23.171720021553099</v>
      </c>
      <c r="G66" s="43">
        <v>17.254384132164098</v>
      </c>
      <c r="H66" s="43">
        <v>14.291501063723899</v>
      </c>
      <c r="I66" s="43">
        <v>14.1346414842802</v>
      </c>
      <c r="J66" s="43">
        <v>14.945091418389801</v>
      </c>
      <c r="K66" s="43">
        <v>17.3603478205711</v>
      </c>
      <c r="L66" s="34"/>
      <c r="M66" s="42"/>
      <c r="N66" s="58">
        <v>580</v>
      </c>
      <c r="O66" s="67">
        <v>0.28999999999999998</v>
      </c>
      <c r="P66" s="34"/>
      <c r="Q66" s="34"/>
      <c r="R66" s="34"/>
      <c r="S66" s="34"/>
      <c r="T66" s="79">
        <v>8.0671033859252894</v>
      </c>
      <c r="U66" s="80">
        <v>0.37708124999999998</v>
      </c>
      <c r="V66" s="80">
        <v>1</v>
      </c>
      <c r="W66" s="80">
        <v>3.0419534286439398</v>
      </c>
      <c r="X66" s="80">
        <v>0</v>
      </c>
      <c r="Y66" s="81">
        <v>0</v>
      </c>
      <c r="Z66" s="80">
        <f t="shared" si="0"/>
        <v>3.0419534286439398</v>
      </c>
      <c r="AA66" s="82"/>
      <c r="AC66" s="38">
        <v>22.159698479223199</v>
      </c>
      <c r="AD66" s="43">
        <v>8.9471843476770694</v>
      </c>
      <c r="AE66" s="38">
        <v>18.515202042093598</v>
      </c>
      <c r="AF66" s="43">
        <v>5.1791405635275796</v>
      </c>
      <c r="AG66" s="65">
        <v>60</v>
      </c>
    </row>
    <row r="67" spans="1:33" ht="15.75" customHeight="1" x14ac:dyDescent="0.25">
      <c r="A67" s="32">
        <v>183</v>
      </c>
      <c r="B67" s="34"/>
      <c r="C67" s="34"/>
      <c r="E67" s="34"/>
      <c r="F67" s="34"/>
      <c r="G67" s="34"/>
      <c r="H67" s="34"/>
      <c r="I67" s="34"/>
      <c r="J67" s="34"/>
      <c r="K67" s="34"/>
      <c r="L67" s="34"/>
      <c r="M67" s="42"/>
      <c r="N67" s="58">
        <v>600</v>
      </c>
      <c r="O67" s="59">
        <v>0.33</v>
      </c>
      <c r="P67" s="34"/>
      <c r="Q67" s="34"/>
      <c r="R67" s="34"/>
      <c r="S67" s="34"/>
      <c r="T67" s="79">
        <v>6.7505202293395996</v>
      </c>
      <c r="U67" s="80">
        <v>0.41150625000000002</v>
      </c>
      <c r="V67" s="80">
        <v>1</v>
      </c>
      <c r="W67" s="80">
        <v>2.7778812651246798</v>
      </c>
      <c r="X67" s="80">
        <v>0</v>
      </c>
      <c r="Y67" s="81">
        <v>0</v>
      </c>
      <c r="Z67" s="80">
        <f t="shared" si="0"/>
        <v>2.7778812651246798</v>
      </c>
      <c r="AA67" s="82"/>
      <c r="AC67" s="38">
        <v>24.9375797443479</v>
      </c>
      <c r="AD67" s="34"/>
      <c r="AE67" s="38">
        <v>21.442224385483001</v>
      </c>
      <c r="AF67" s="34"/>
      <c r="AG67" s="65">
        <v>61</v>
      </c>
    </row>
    <row r="68" spans="1:33" ht="15.75" customHeight="1" x14ac:dyDescent="0.25">
      <c r="A68" s="32">
        <v>184</v>
      </c>
      <c r="B68" s="34"/>
      <c r="C68" s="34"/>
      <c r="E68" s="34"/>
      <c r="F68" s="34"/>
      <c r="G68" s="34"/>
      <c r="H68" s="34"/>
      <c r="I68" s="34"/>
      <c r="J68" s="34"/>
      <c r="K68" s="34"/>
      <c r="L68" s="34"/>
      <c r="M68" s="42"/>
      <c r="N68" s="58">
        <v>620</v>
      </c>
      <c r="O68" s="59">
        <v>0.37</v>
      </c>
      <c r="P68" s="34"/>
      <c r="Q68" s="34"/>
      <c r="R68" s="34"/>
      <c r="S68" s="34"/>
      <c r="T68" s="79">
        <v>8.2905511856079102</v>
      </c>
      <c r="U68" s="80">
        <v>0.44593125</v>
      </c>
      <c r="V68" s="80">
        <v>1</v>
      </c>
      <c r="W68" s="80">
        <v>3.69701585338712</v>
      </c>
      <c r="X68" s="80">
        <v>0</v>
      </c>
      <c r="Y68" s="81">
        <v>0</v>
      </c>
      <c r="Z68" s="80">
        <f t="shared" si="0"/>
        <v>3.69701585338712</v>
      </c>
      <c r="AA68" s="82"/>
      <c r="AC68" s="38">
        <v>28.634595597735</v>
      </c>
      <c r="AD68" s="34"/>
      <c r="AE68" s="38">
        <v>25.2883813171348</v>
      </c>
      <c r="AF68" s="34"/>
      <c r="AG68" s="65">
        <v>62</v>
      </c>
    </row>
    <row r="69" spans="1:33" ht="15.75" customHeight="1" x14ac:dyDescent="0.25">
      <c r="A69" s="32">
        <v>185</v>
      </c>
      <c r="B69" s="34"/>
      <c r="C69" s="34"/>
      <c r="E69" s="34"/>
      <c r="F69" s="34"/>
      <c r="G69" s="34"/>
      <c r="H69" s="34"/>
      <c r="I69" s="34"/>
      <c r="J69" s="34"/>
      <c r="K69" s="34"/>
      <c r="L69" s="34"/>
      <c r="M69" s="42"/>
      <c r="N69" s="58">
        <v>640</v>
      </c>
      <c r="O69" s="59">
        <v>0.41</v>
      </c>
      <c r="P69" s="34"/>
      <c r="Q69" s="34"/>
      <c r="R69" s="34"/>
      <c r="S69" s="34"/>
      <c r="T69" s="79">
        <v>9.8011875152587908</v>
      </c>
      <c r="U69" s="80">
        <v>0.48600749999999998</v>
      </c>
      <c r="V69" s="80">
        <v>1</v>
      </c>
      <c r="W69" s="80">
        <v>4.76345064132214</v>
      </c>
      <c r="X69" s="80">
        <v>0</v>
      </c>
      <c r="Y69" s="81">
        <v>0</v>
      </c>
      <c r="Z69" s="80">
        <f t="shared" si="0"/>
        <v>4.76345064132214</v>
      </c>
      <c r="AA69" s="82"/>
      <c r="AC69" s="38">
        <v>33.398046239057201</v>
      </c>
      <c r="AD69" s="34"/>
      <c r="AE69" s="38">
        <v>30.2009730367215</v>
      </c>
      <c r="AF69" s="34"/>
      <c r="AG69" s="65">
        <v>63</v>
      </c>
    </row>
    <row r="70" spans="1:33" ht="15.75" customHeight="1" x14ac:dyDescent="0.25">
      <c r="A70" s="32">
        <v>186</v>
      </c>
      <c r="B70" s="34"/>
      <c r="C70" s="34"/>
      <c r="E70" s="34"/>
      <c r="F70" s="34"/>
      <c r="G70" s="34"/>
      <c r="H70" s="34"/>
      <c r="I70" s="34"/>
      <c r="J70" s="34"/>
      <c r="K70" s="34"/>
      <c r="L70" s="34"/>
      <c r="M70" s="45" t="s">
        <v>121</v>
      </c>
      <c r="N70" s="58">
        <v>660</v>
      </c>
      <c r="O70" s="59">
        <v>0.45</v>
      </c>
      <c r="P70" s="34"/>
      <c r="Q70" s="68">
        <v>68</v>
      </c>
      <c r="R70" s="34"/>
      <c r="S70" s="34"/>
      <c r="T70" s="79">
        <v>5.8991212844848597</v>
      </c>
      <c r="U70" s="80">
        <v>0.52689375000000005</v>
      </c>
      <c r="V70" s="80">
        <v>1</v>
      </c>
      <c r="W70" s="80">
        <v>3.1082101352870501</v>
      </c>
      <c r="X70" s="80">
        <v>0</v>
      </c>
      <c r="Y70" s="81">
        <v>0</v>
      </c>
      <c r="Z70" s="80">
        <f t="shared" si="0"/>
        <v>3.1082101352870501</v>
      </c>
      <c r="AA70" s="82"/>
      <c r="AC70" s="38">
        <v>36.506256374344197</v>
      </c>
      <c r="AD70" s="34"/>
      <c r="AE70" s="38">
        <v>33.458324250273201</v>
      </c>
      <c r="AF70" s="34"/>
      <c r="AG70" s="65">
        <v>64</v>
      </c>
    </row>
    <row r="71" spans="1:33" ht="15.75" customHeight="1" x14ac:dyDescent="0.25">
      <c r="A71" s="32">
        <v>187</v>
      </c>
      <c r="B71" s="34"/>
      <c r="C71" s="34"/>
      <c r="E71" s="43">
        <v>13.7125</v>
      </c>
      <c r="F71" s="43">
        <v>20.8125432169855</v>
      </c>
      <c r="G71" s="43">
        <v>17.161687656433699</v>
      </c>
      <c r="H71" s="43">
        <v>14.051451122863</v>
      </c>
      <c r="I71" s="43">
        <v>14.202055199434</v>
      </c>
      <c r="J71" s="43">
        <v>14.939296432195899</v>
      </c>
      <c r="K71" s="43">
        <v>17.392590950793601</v>
      </c>
      <c r="L71" s="34"/>
      <c r="M71" s="42"/>
      <c r="N71" s="58">
        <v>680</v>
      </c>
      <c r="O71" s="59">
        <v>0.5</v>
      </c>
      <c r="P71" s="34"/>
      <c r="Q71" s="34"/>
      <c r="R71" s="34"/>
      <c r="S71" s="34"/>
      <c r="T71" s="79">
        <v>3.5961766242981001</v>
      </c>
      <c r="U71" s="80">
        <v>0.57750000000000001</v>
      </c>
      <c r="V71" s="80">
        <v>1</v>
      </c>
      <c r="W71" s="80">
        <v>2.0767920005321501</v>
      </c>
      <c r="X71" s="80">
        <v>0</v>
      </c>
      <c r="Y71" s="81">
        <v>0</v>
      </c>
      <c r="Z71" s="80">
        <f t="shared" si="0"/>
        <v>2.0767920005321501</v>
      </c>
      <c r="AA71" s="82"/>
      <c r="AC71" s="38">
        <v>38.583048374876398</v>
      </c>
      <c r="AD71" s="43">
        <v>30.729204011153499</v>
      </c>
      <c r="AE71" s="38">
        <v>35.6842573290701</v>
      </c>
      <c r="AF71" s="43">
        <v>26.921738739246099</v>
      </c>
      <c r="AG71" s="65">
        <v>65</v>
      </c>
    </row>
    <row r="72" spans="1:33" ht="15.75" customHeight="1" x14ac:dyDescent="0.25">
      <c r="A72" s="32">
        <v>188</v>
      </c>
      <c r="B72" s="66">
        <v>7</v>
      </c>
      <c r="C72" s="66">
        <v>16</v>
      </c>
      <c r="E72" s="34"/>
      <c r="F72" s="34"/>
      <c r="G72" s="34"/>
      <c r="H72" s="34"/>
      <c r="I72" s="34"/>
      <c r="J72" s="34"/>
      <c r="K72" s="34"/>
      <c r="L72" s="34"/>
      <c r="M72" s="42"/>
      <c r="N72" s="58">
        <v>700</v>
      </c>
      <c r="O72" s="67">
        <v>0.54</v>
      </c>
      <c r="P72" s="34"/>
      <c r="Q72" s="34"/>
      <c r="R72" s="34"/>
      <c r="S72" s="34"/>
      <c r="T72" s="79">
        <v>5.9475874900817898</v>
      </c>
      <c r="U72" s="80">
        <v>0.62010750000000003</v>
      </c>
      <c r="V72" s="80">
        <v>1</v>
      </c>
      <c r="W72" s="80">
        <v>3.6881436095058899</v>
      </c>
      <c r="X72" s="80">
        <v>2.2594438805758998</v>
      </c>
      <c r="Y72" s="81">
        <v>0</v>
      </c>
      <c r="Z72" s="80">
        <f t="shared" si="0"/>
        <v>5.9475874900817898</v>
      </c>
      <c r="AA72" s="82"/>
      <c r="AC72" s="38">
        <v>21.956191984382301</v>
      </c>
      <c r="AD72" s="34"/>
      <c r="AE72" s="38">
        <v>19.206542016840601</v>
      </c>
      <c r="AF72" s="34"/>
      <c r="AG72" s="65">
        <v>66</v>
      </c>
    </row>
    <row r="73" spans="1:33" ht="15.75" customHeight="1" x14ac:dyDescent="0.25">
      <c r="A73" s="32">
        <v>189</v>
      </c>
      <c r="B73" s="34"/>
      <c r="C73" s="34"/>
      <c r="E73" s="43">
        <v>21.024999999999999</v>
      </c>
      <c r="F73" s="43">
        <v>21.787364847548201</v>
      </c>
      <c r="G73" s="43">
        <v>16.4300001693646</v>
      </c>
      <c r="H73" s="43">
        <v>13.8279697959708</v>
      </c>
      <c r="I73" s="43">
        <v>13.7261949439704</v>
      </c>
      <c r="J73" s="43">
        <v>14.805215113124399</v>
      </c>
      <c r="K73" s="43">
        <v>17.008342449815199</v>
      </c>
      <c r="L73" s="34"/>
      <c r="M73" s="42"/>
      <c r="N73" s="58">
        <v>720</v>
      </c>
      <c r="O73" s="59">
        <v>0.59</v>
      </c>
      <c r="P73" s="34"/>
      <c r="Q73" s="34"/>
      <c r="R73" s="34"/>
      <c r="S73" s="34"/>
      <c r="T73" s="79">
        <v>6.2335667610168501</v>
      </c>
      <c r="U73" s="80">
        <v>0.6726375</v>
      </c>
      <c r="V73" s="80">
        <v>1</v>
      </c>
      <c r="W73" s="80">
        <v>4.1929307622134697</v>
      </c>
      <c r="X73" s="80">
        <v>0.42555611942410498</v>
      </c>
      <c r="Y73" s="81">
        <v>0</v>
      </c>
      <c r="Z73" s="80">
        <f t="shared" si="0"/>
        <v>4.6184868816375744</v>
      </c>
      <c r="AA73" s="82"/>
      <c r="AC73" s="38">
        <v>26.149122746595701</v>
      </c>
      <c r="AD73" s="43">
        <v>19.7014955613494</v>
      </c>
      <c r="AE73" s="38">
        <v>23.548613857318699</v>
      </c>
      <c r="AF73" s="43">
        <v>15.339405000071</v>
      </c>
      <c r="AG73" s="65">
        <v>67</v>
      </c>
    </row>
    <row r="74" spans="1:33" ht="15.75" customHeight="1" x14ac:dyDescent="0.25">
      <c r="A74" s="32">
        <v>190</v>
      </c>
      <c r="B74" s="34"/>
      <c r="C74" s="34"/>
      <c r="E74" s="34"/>
      <c r="F74" s="34"/>
      <c r="G74" s="34"/>
      <c r="H74" s="34"/>
      <c r="I74" s="34"/>
      <c r="J74" s="34"/>
      <c r="K74" s="34"/>
      <c r="L74" s="34"/>
      <c r="M74" s="42"/>
      <c r="N74" s="58">
        <v>740</v>
      </c>
      <c r="O74" s="59">
        <v>0.63</v>
      </c>
      <c r="P74" s="34"/>
      <c r="Q74" s="34"/>
      <c r="R74" s="34"/>
      <c r="S74" s="34"/>
      <c r="T74" s="79">
        <v>7.8731985092163104</v>
      </c>
      <c r="U74" s="80">
        <v>0.70908749999999998</v>
      </c>
      <c r="V74" s="80">
        <v>1</v>
      </c>
      <c r="W74" s="80">
        <v>5.5827866479039203</v>
      </c>
      <c r="X74" s="80">
        <v>0</v>
      </c>
      <c r="Y74" s="81">
        <v>0</v>
      </c>
      <c r="Z74" s="80">
        <f t="shared" si="0"/>
        <v>5.5827866479039203</v>
      </c>
      <c r="AA74" s="82"/>
      <c r="AC74" s="38">
        <v>31.731909394499699</v>
      </c>
      <c r="AD74" s="34"/>
      <c r="AE74" s="38">
        <v>29.280541583487299</v>
      </c>
      <c r="AF74" s="34"/>
      <c r="AG74" s="65">
        <v>68</v>
      </c>
    </row>
    <row r="75" spans="1:33" ht="15.75" customHeight="1" x14ac:dyDescent="0.25">
      <c r="A75" s="32">
        <v>191</v>
      </c>
      <c r="B75" s="34"/>
      <c r="C75" s="34"/>
      <c r="E75" s="34"/>
      <c r="F75" s="34"/>
      <c r="G75" s="34"/>
      <c r="H75" s="34"/>
      <c r="I75" s="34"/>
      <c r="J75" s="34"/>
      <c r="K75" s="34"/>
      <c r="L75" s="34"/>
      <c r="M75" s="42"/>
      <c r="N75" s="58">
        <v>760</v>
      </c>
      <c r="O75" s="59">
        <v>0.66</v>
      </c>
      <c r="P75" s="34"/>
      <c r="Q75" s="34"/>
      <c r="R75" s="34"/>
      <c r="S75" s="34"/>
      <c r="T75" s="79">
        <v>6.9537339210510298</v>
      </c>
      <c r="U75" s="80">
        <v>0.736425</v>
      </c>
      <c r="V75" s="80">
        <v>1</v>
      </c>
      <c r="W75" s="80">
        <v>5.1209035028100001</v>
      </c>
      <c r="X75" s="80">
        <v>0</v>
      </c>
      <c r="Y75" s="81">
        <v>0</v>
      </c>
      <c r="Z75" s="80">
        <f t="shared" si="0"/>
        <v>5.1209035028100001</v>
      </c>
      <c r="AA75" s="82"/>
      <c r="AC75" s="38">
        <v>36.852812897309697</v>
      </c>
      <c r="AD75" s="34"/>
      <c r="AE75" s="38">
        <v>34.660851127103101</v>
      </c>
      <c r="AF75" s="34"/>
      <c r="AG75" s="65">
        <v>69</v>
      </c>
    </row>
    <row r="76" spans="1:33" ht="15.75" customHeight="1" x14ac:dyDescent="0.25">
      <c r="A76" s="32">
        <v>192</v>
      </c>
      <c r="B76" s="34"/>
      <c r="C76" s="34"/>
      <c r="E76" s="43">
        <v>12.3</v>
      </c>
      <c r="F76" s="43">
        <v>19.9179830394778</v>
      </c>
      <c r="G76" s="43">
        <v>16.787787669761101</v>
      </c>
      <c r="H76" s="43">
        <v>13.7423332564737</v>
      </c>
      <c r="I76" s="43">
        <v>13.940817443397499</v>
      </c>
      <c r="J76" s="43">
        <v>14.6224813417011</v>
      </c>
      <c r="K76" s="43">
        <v>17.159624549684899</v>
      </c>
      <c r="L76" s="34"/>
      <c r="M76" s="45" t="s">
        <v>141</v>
      </c>
      <c r="N76" s="58">
        <v>780</v>
      </c>
      <c r="O76" s="59">
        <v>0.69</v>
      </c>
      <c r="P76" s="34"/>
      <c r="Q76" s="68">
        <v>101</v>
      </c>
      <c r="R76" s="34"/>
      <c r="S76" s="34"/>
      <c r="T76" s="79">
        <v>6.5365676879882804</v>
      </c>
      <c r="U76" s="80">
        <v>0.76376250000000001</v>
      </c>
      <c r="V76" s="80">
        <v>1</v>
      </c>
      <c r="W76" s="80">
        <v>4.9923852787971503</v>
      </c>
      <c r="X76" s="80">
        <v>0</v>
      </c>
      <c r="Y76" s="81">
        <v>0</v>
      </c>
      <c r="Z76" s="80">
        <f t="shared" si="0"/>
        <v>4.9923852787971503</v>
      </c>
      <c r="AA76" s="82"/>
      <c r="AC76" s="38">
        <v>41.845198176106798</v>
      </c>
      <c r="AD76" s="43">
        <v>37.580688102862403</v>
      </c>
      <c r="AE76" s="38">
        <v>39.912642446706101</v>
      </c>
      <c r="AF76" s="43">
        <v>33.847487895341203</v>
      </c>
      <c r="AG76" s="65">
        <v>70</v>
      </c>
    </row>
    <row r="77" spans="1:33" ht="15.75" customHeight="1" x14ac:dyDescent="0.25">
      <c r="A77" s="32">
        <v>193</v>
      </c>
      <c r="B77" s="66">
        <v>15</v>
      </c>
      <c r="C77" s="34"/>
      <c r="E77" s="34"/>
      <c r="F77" s="34"/>
      <c r="G77" s="34"/>
      <c r="H77" s="34"/>
      <c r="I77" s="34"/>
      <c r="J77" s="34"/>
      <c r="K77" s="34"/>
      <c r="L77" s="34"/>
      <c r="M77" s="42"/>
      <c r="N77" s="58">
        <v>800</v>
      </c>
      <c r="O77" s="67">
        <v>0.71</v>
      </c>
      <c r="P77" s="34"/>
      <c r="Q77" s="34"/>
      <c r="R77" s="34"/>
      <c r="S77" s="34"/>
      <c r="T77" s="79">
        <v>6.5601501464843803</v>
      </c>
      <c r="U77" s="80">
        <v>0.78198749999999995</v>
      </c>
      <c r="V77" s="80">
        <v>1</v>
      </c>
      <c r="W77" s="80">
        <v>5.1299554126739499</v>
      </c>
      <c r="X77" s="80">
        <v>1.4301947338104299</v>
      </c>
      <c r="Y77" s="81">
        <v>0</v>
      </c>
      <c r="Z77" s="80">
        <f t="shared" si="0"/>
        <v>6.5601501464843803</v>
      </c>
      <c r="AA77" s="82"/>
      <c r="AC77" s="38">
        <v>34.585153588780798</v>
      </c>
      <c r="AD77" s="34"/>
      <c r="AE77" s="38">
        <v>32.912003900185901</v>
      </c>
      <c r="AF77" s="34"/>
      <c r="AG77" s="65">
        <v>71</v>
      </c>
    </row>
    <row r="78" spans="1:33" ht="15.75" customHeight="1" x14ac:dyDescent="0.25">
      <c r="A78" s="32">
        <v>194</v>
      </c>
      <c r="B78" s="34"/>
      <c r="C78" s="34"/>
      <c r="E78" s="34"/>
      <c r="F78" s="34"/>
      <c r="G78" s="34"/>
      <c r="H78" s="34"/>
      <c r="I78" s="34"/>
      <c r="J78" s="34"/>
      <c r="K78" s="34"/>
      <c r="L78" s="34"/>
      <c r="M78" s="42"/>
      <c r="N78" s="58">
        <v>820</v>
      </c>
      <c r="O78" s="59">
        <v>0.71</v>
      </c>
      <c r="P78" s="34"/>
      <c r="Q78" s="34"/>
      <c r="R78" s="34"/>
      <c r="S78" s="34"/>
      <c r="T78" s="79">
        <v>6.0627589225768999</v>
      </c>
      <c r="U78" s="80">
        <v>0.78198749999999995</v>
      </c>
      <c r="V78" s="80">
        <v>1</v>
      </c>
      <c r="W78" s="80">
        <v>4.7410016929686103</v>
      </c>
      <c r="X78" s="80">
        <v>1.1798052661895699</v>
      </c>
      <c r="Y78" s="81">
        <v>0</v>
      </c>
      <c r="Z78" s="80">
        <f t="shared" si="0"/>
        <v>5.9208069591581802</v>
      </c>
      <c r="AA78" s="82"/>
      <c r="AC78" s="38">
        <v>39.326155281749401</v>
      </c>
      <c r="AD78" s="34"/>
      <c r="AE78" s="38">
        <v>37.912411633960403</v>
      </c>
      <c r="AF78" s="34"/>
      <c r="AG78" s="65">
        <v>72</v>
      </c>
    </row>
    <row r="79" spans="1:33" ht="15.75" customHeight="1" x14ac:dyDescent="0.25">
      <c r="A79" s="32">
        <v>195</v>
      </c>
      <c r="B79" s="34"/>
      <c r="C79" s="66">
        <v>15</v>
      </c>
      <c r="E79" s="34"/>
      <c r="F79" s="34"/>
      <c r="G79" s="34"/>
      <c r="H79" s="34"/>
      <c r="I79" s="34"/>
      <c r="J79" s="34"/>
      <c r="K79" s="34"/>
      <c r="L79" s="34"/>
      <c r="M79" s="42"/>
      <c r="N79" s="58">
        <v>840</v>
      </c>
      <c r="O79" s="59">
        <v>0.72</v>
      </c>
      <c r="P79" s="34"/>
      <c r="Q79" s="34"/>
      <c r="R79" s="53">
        <v>35</v>
      </c>
      <c r="S79" s="34"/>
      <c r="T79" s="79">
        <v>6.0211834907531703</v>
      </c>
      <c r="U79" s="80">
        <v>0.79110000000000003</v>
      </c>
      <c r="V79" s="80">
        <v>1</v>
      </c>
      <c r="W79" s="80">
        <v>4.76335825953484</v>
      </c>
      <c r="X79" s="80">
        <v>0</v>
      </c>
      <c r="Y79" s="81">
        <v>0</v>
      </c>
      <c r="Z79" s="80">
        <f t="shared" si="0"/>
        <v>4.76335825953484</v>
      </c>
      <c r="AA79" s="82"/>
      <c r="AC79" s="38">
        <v>29.089513541284202</v>
      </c>
      <c r="AD79" s="34"/>
      <c r="AE79" s="38">
        <v>27.9351759343011</v>
      </c>
      <c r="AF79" s="34"/>
      <c r="AG79" s="65">
        <v>73</v>
      </c>
    </row>
    <row r="80" spans="1:33" ht="15.75" customHeight="1" x14ac:dyDescent="0.25">
      <c r="A80" s="32">
        <v>196</v>
      </c>
      <c r="B80" s="66">
        <v>2</v>
      </c>
      <c r="C80" s="34"/>
      <c r="E80" s="43">
        <v>22.225000000000001</v>
      </c>
      <c r="F80" s="43">
        <v>20.243306052355599</v>
      </c>
      <c r="G80" s="43">
        <v>16.191537554452999</v>
      </c>
      <c r="H80" s="43">
        <v>13.6516297427388</v>
      </c>
      <c r="I80" s="43">
        <v>13.6835281686449</v>
      </c>
      <c r="J80" s="43">
        <v>14.818729294040301</v>
      </c>
      <c r="K80" s="43">
        <v>16.983772436490899</v>
      </c>
      <c r="L80" s="34"/>
      <c r="M80" s="45" t="s">
        <v>122</v>
      </c>
      <c r="N80" s="58">
        <v>860</v>
      </c>
      <c r="O80" s="59">
        <v>0.73</v>
      </c>
      <c r="P80" s="34"/>
      <c r="Q80" s="68">
        <v>129</v>
      </c>
      <c r="R80" s="34"/>
      <c r="S80" s="34"/>
      <c r="T80" s="79">
        <v>7.9740548133850098</v>
      </c>
      <c r="U80" s="80">
        <v>0.80021249999999999</v>
      </c>
      <c r="V80" s="80">
        <v>1</v>
      </c>
      <c r="W80" s="80">
        <v>6.3809383373558504</v>
      </c>
      <c r="X80" s="80">
        <v>0.40500000000000003</v>
      </c>
      <c r="Y80" s="81">
        <v>0</v>
      </c>
      <c r="Z80" s="80">
        <f t="shared" si="0"/>
        <v>6.7859383373558506</v>
      </c>
      <c r="AA80" s="82"/>
      <c r="AC80" s="38">
        <v>33.875451878640099</v>
      </c>
      <c r="AD80" s="43">
        <v>23.778079951357999</v>
      </c>
      <c r="AE80" s="38">
        <v>32.980520312462801</v>
      </c>
      <c r="AF80" s="43">
        <v>20.978676462561602</v>
      </c>
      <c r="AG80" s="65">
        <v>74</v>
      </c>
    </row>
    <row r="81" spans="1:33" ht="15.75" customHeight="1" x14ac:dyDescent="0.25">
      <c r="A81" s="32">
        <v>197</v>
      </c>
      <c r="B81" s="34"/>
      <c r="C81" s="34"/>
      <c r="E81" s="34"/>
      <c r="F81" s="34"/>
      <c r="G81" s="34"/>
      <c r="H81" s="34"/>
      <c r="I81" s="34"/>
      <c r="J81" s="34"/>
      <c r="K81" s="34"/>
      <c r="L81" s="34"/>
      <c r="M81" s="42"/>
      <c r="N81" s="58">
        <v>880</v>
      </c>
      <c r="O81" s="59">
        <v>0.74</v>
      </c>
      <c r="P81" s="34"/>
      <c r="Q81" s="34"/>
      <c r="R81" s="34"/>
      <c r="S81" s="34"/>
      <c r="T81" s="79">
        <v>6.3704409599304199</v>
      </c>
      <c r="U81" s="80">
        <v>0.80932499999999996</v>
      </c>
      <c r="V81" s="80">
        <v>1</v>
      </c>
      <c r="W81" s="80">
        <v>5.1557571298956901</v>
      </c>
      <c r="X81" s="80">
        <v>0</v>
      </c>
      <c r="Y81" s="81">
        <v>0</v>
      </c>
      <c r="Z81" s="80">
        <f t="shared" si="0"/>
        <v>5.1557571298956901</v>
      </c>
      <c r="AA81" s="82"/>
      <c r="AC81" s="38">
        <v>39.031209008535697</v>
      </c>
      <c r="AD81" s="34"/>
      <c r="AE81" s="38">
        <v>38.395683483164298</v>
      </c>
      <c r="AF81" s="34"/>
      <c r="AG81" s="65">
        <v>75</v>
      </c>
    </row>
    <row r="82" spans="1:33" ht="15.75" customHeight="1" x14ac:dyDescent="0.25">
      <c r="A82" s="32">
        <v>198</v>
      </c>
      <c r="B82" s="34"/>
      <c r="C82" s="34"/>
      <c r="E82" s="34"/>
      <c r="F82" s="34"/>
      <c r="G82" s="34"/>
      <c r="H82" s="34"/>
      <c r="I82" s="34"/>
      <c r="J82" s="34"/>
      <c r="K82" s="34"/>
      <c r="L82" s="34"/>
      <c r="M82" s="42"/>
      <c r="N82" s="58">
        <v>900</v>
      </c>
      <c r="O82" s="59">
        <v>0.75</v>
      </c>
      <c r="P82" s="34"/>
      <c r="Q82" s="34"/>
      <c r="R82" s="34"/>
      <c r="S82" s="34"/>
      <c r="T82" s="79">
        <v>7.2474818229675302</v>
      </c>
      <c r="U82" s="80">
        <v>0.82753125000000005</v>
      </c>
      <c r="V82" s="80">
        <v>1</v>
      </c>
      <c r="W82" s="80">
        <v>5.9975176923126003</v>
      </c>
      <c r="X82" s="80">
        <v>0</v>
      </c>
      <c r="Y82" s="81">
        <v>0</v>
      </c>
      <c r="Z82" s="80">
        <f t="shared" si="0"/>
        <v>5.9975176923126003</v>
      </c>
      <c r="AA82" s="82"/>
      <c r="AC82" s="38">
        <v>45.028726700848303</v>
      </c>
      <c r="AD82" s="34"/>
      <c r="AE82" s="38">
        <v>44.652607216282703</v>
      </c>
      <c r="AF82" s="34"/>
      <c r="AG82" s="65">
        <v>76</v>
      </c>
    </row>
    <row r="83" spans="1:33" ht="15.75" customHeight="1" x14ac:dyDescent="0.25">
      <c r="A83" s="32">
        <v>199</v>
      </c>
      <c r="B83" s="34"/>
      <c r="C83" s="34"/>
      <c r="E83" s="43">
        <v>9.9375</v>
      </c>
      <c r="F83" s="43">
        <v>18.024325125113499</v>
      </c>
      <c r="G83" s="43">
        <v>15.864252628130499</v>
      </c>
      <c r="H83" s="43">
        <v>13.454043473328699</v>
      </c>
      <c r="I83" s="43">
        <v>13.7177310483616</v>
      </c>
      <c r="J83" s="43">
        <v>14.9146979751894</v>
      </c>
      <c r="K83" s="43">
        <v>17.0153496502395</v>
      </c>
      <c r="L83" s="34"/>
      <c r="M83" s="42"/>
      <c r="N83" s="58">
        <v>910</v>
      </c>
      <c r="O83" s="67">
        <v>0.76</v>
      </c>
      <c r="P83" s="34"/>
      <c r="Q83" s="34"/>
      <c r="R83" s="34"/>
      <c r="S83" s="34"/>
      <c r="T83" s="79">
        <v>7.3876214027404803</v>
      </c>
      <c r="U83" s="80">
        <v>0.84594000000000003</v>
      </c>
      <c r="V83" s="80">
        <v>1</v>
      </c>
      <c r="W83" s="80">
        <v>6.2494844494342798</v>
      </c>
      <c r="X83" s="80">
        <v>0</v>
      </c>
      <c r="Y83" s="81">
        <v>0</v>
      </c>
      <c r="Z83" s="80">
        <f t="shared" si="0"/>
        <v>6.2494844494342798</v>
      </c>
      <c r="AA83" s="82"/>
      <c r="AC83" s="38">
        <v>51.278211150282601</v>
      </c>
      <c r="AD83" s="43">
        <v>50.440886320281798</v>
      </c>
      <c r="AE83" s="38">
        <v>51.031794686119902</v>
      </c>
      <c r="AF83" s="43">
        <v>48.101547182941999</v>
      </c>
      <c r="AG83" s="65">
        <v>77</v>
      </c>
    </row>
    <row r="84" spans="1:33" ht="15.75" customHeight="1" x14ac:dyDescent="0.25">
      <c r="A84" s="32">
        <v>200</v>
      </c>
      <c r="B84" s="34"/>
      <c r="C84" s="66">
        <v>35.1</v>
      </c>
      <c r="E84" s="34"/>
      <c r="F84" s="34"/>
      <c r="G84" s="34"/>
      <c r="H84" s="34"/>
      <c r="I84" s="34"/>
      <c r="J84" s="34"/>
      <c r="K84" s="34"/>
      <c r="L84" s="34"/>
      <c r="M84" s="45" t="s">
        <v>142</v>
      </c>
      <c r="N84" s="58">
        <v>920</v>
      </c>
      <c r="O84" s="67">
        <v>0.69</v>
      </c>
      <c r="P84" s="34"/>
      <c r="Q84" s="68">
        <v>150</v>
      </c>
      <c r="R84" s="53">
        <v>29</v>
      </c>
      <c r="S84" s="34"/>
      <c r="T84" s="79">
        <v>6.9454994201660201</v>
      </c>
      <c r="U84" s="80">
        <v>0.85513499999999998</v>
      </c>
      <c r="V84" s="80">
        <v>0.983859317419437</v>
      </c>
      <c r="W84" s="80">
        <v>5.8434746506887203</v>
      </c>
      <c r="X84" s="80">
        <v>0.146036383847751</v>
      </c>
      <c r="Y84" s="81">
        <v>0</v>
      </c>
      <c r="Z84" s="80">
        <f t="shared" si="0"/>
        <v>5.9895110345364717</v>
      </c>
      <c r="AA84" s="82"/>
      <c r="AC84" s="38">
        <v>21.744216588775199</v>
      </c>
      <c r="AD84" s="34"/>
      <c r="AE84" s="38">
        <v>21.6275031450154</v>
      </c>
      <c r="AF84" s="34"/>
      <c r="AG84" s="65">
        <v>78</v>
      </c>
    </row>
    <row r="85" spans="1:33" ht="15.75" customHeight="1" x14ac:dyDescent="0.25">
      <c r="A85" s="32">
        <v>201</v>
      </c>
      <c r="B85" s="66">
        <v>1.5</v>
      </c>
      <c r="C85" s="34"/>
      <c r="E85" s="43">
        <v>25.15</v>
      </c>
      <c r="F85" s="43">
        <v>20.4056914243004</v>
      </c>
      <c r="G85" s="43">
        <v>15.4989019778704</v>
      </c>
      <c r="H85" s="43">
        <v>13.516962087693001</v>
      </c>
      <c r="I85" s="43">
        <v>13.5480924122503</v>
      </c>
      <c r="J85" s="43">
        <v>14.839343761741601</v>
      </c>
      <c r="K85" s="43">
        <v>17.076495708704101</v>
      </c>
      <c r="L85" s="34"/>
      <c r="M85" s="42"/>
      <c r="N85" s="58">
        <v>930</v>
      </c>
      <c r="O85" s="59">
        <v>0.78</v>
      </c>
      <c r="P85" s="34"/>
      <c r="Q85" s="34"/>
      <c r="R85" s="34"/>
      <c r="S85" s="34"/>
      <c r="T85" s="79">
        <v>6.8643474578857404</v>
      </c>
      <c r="U85" s="80">
        <v>0.88336499999999996</v>
      </c>
      <c r="V85" s="80">
        <v>1</v>
      </c>
      <c r="W85" s="80">
        <v>6.0637242921352401</v>
      </c>
      <c r="X85" s="80">
        <v>0.2475</v>
      </c>
      <c r="Y85" s="81">
        <v>0</v>
      </c>
      <c r="Z85" s="80">
        <f t="shared" si="0"/>
        <v>6.3112242921352397</v>
      </c>
      <c r="AA85" s="82"/>
      <c r="AC85" s="38">
        <v>26.5554408809104</v>
      </c>
      <c r="AD85" s="43">
        <v>21.385333530408701</v>
      </c>
      <c r="AE85" s="38">
        <v>26.5684304575536</v>
      </c>
      <c r="AF85" s="43">
        <v>19.4556880356402</v>
      </c>
      <c r="AG85" s="65">
        <v>79</v>
      </c>
    </row>
    <row r="86" spans="1:33" ht="15.75" customHeight="1" x14ac:dyDescent="0.25">
      <c r="A86" s="32">
        <v>202</v>
      </c>
      <c r="B86" s="34"/>
      <c r="C86" s="34"/>
      <c r="E86" s="34"/>
      <c r="F86" s="34"/>
      <c r="G86" s="34"/>
      <c r="H86" s="34"/>
      <c r="I86" s="34"/>
      <c r="J86" s="34"/>
      <c r="K86" s="34"/>
      <c r="L86" s="34"/>
      <c r="M86" s="45" t="s">
        <v>148</v>
      </c>
      <c r="N86" s="58">
        <v>940</v>
      </c>
      <c r="O86" s="59">
        <v>0.82</v>
      </c>
      <c r="P86" s="34"/>
      <c r="Q86" s="68">
        <v>159</v>
      </c>
      <c r="R86" s="34"/>
      <c r="S86" s="34"/>
      <c r="T86" s="79">
        <v>7.9068183898925799</v>
      </c>
      <c r="U86" s="80">
        <v>0.91200000000000003</v>
      </c>
      <c r="V86" s="80">
        <v>1</v>
      </c>
      <c r="W86" s="80">
        <v>7.2110183715820302</v>
      </c>
      <c r="X86" s="80">
        <v>0</v>
      </c>
      <c r="Y86" s="81">
        <v>0</v>
      </c>
      <c r="Z86" s="80">
        <f t="shared" si="0"/>
        <v>7.2110183715820302</v>
      </c>
      <c r="AA86" s="82"/>
      <c r="AC86" s="38">
        <v>33.766459252492503</v>
      </c>
      <c r="AD86" s="34"/>
      <c r="AE86" s="38">
        <v>33.909151849538503</v>
      </c>
      <c r="AF86" s="34"/>
      <c r="AG86" s="65">
        <v>80</v>
      </c>
    </row>
    <row r="87" spans="1:33" ht="15.75" customHeight="1" x14ac:dyDescent="0.25">
      <c r="A87" s="32">
        <v>203</v>
      </c>
      <c r="B87" s="34"/>
      <c r="C87" s="34"/>
      <c r="E87" s="34"/>
      <c r="F87" s="34"/>
      <c r="G87" s="34"/>
      <c r="H87" s="34"/>
      <c r="I87" s="34"/>
      <c r="J87" s="34"/>
      <c r="K87" s="34"/>
      <c r="L87" s="34"/>
      <c r="M87" s="42"/>
      <c r="N87" s="58">
        <v>950</v>
      </c>
      <c r="O87" s="67">
        <v>0.86</v>
      </c>
      <c r="P87" s="34"/>
      <c r="Q87" s="34"/>
      <c r="R87" s="34"/>
      <c r="S87" s="34"/>
      <c r="T87" s="79">
        <v>8.49613761901856</v>
      </c>
      <c r="U87" s="80">
        <v>0.92159999999999997</v>
      </c>
      <c r="V87" s="80">
        <v>1</v>
      </c>
      <c r="W87" s="80">
        <v>7.8300404296875001</v>
      </c>
      <c r="X87" s="80">
        <v>0</v>
      </c>
      <c r="Y87" s="81">
        <v>0</v>
      </c>
      <c r="Z87" s="80">
        <f t="shared" si="0"/>
        <v>7.8300404296875001</v>
      </c>
      <c r="AA87" s="82"/>
      <c r="AC87" s="38">
        <v>41.596499682180003</v>
      </c>
      <c r="AD87" s="34"/>
      <c r="AE87" s="38">
        <v>41.868895299628903</v>
      </c>
      <c r="AF87" s="34"/>
      <c r="AG87" s="65">
        <v>81</v>
      </c>
    </row>
    <row r="88" spans="1:33" ht="15.75" customHeight="1" x14ac:dyDescent="0.25">
      <c r="A88" s="32">
        <v>204</v>
      </c>
      <c r="B88" s="34"/>
      <c r="C88" s="34"/>
      <c r="E88" s="34"/>
      <c r="F88" s="34"/>
      <c r="G88" s="34"/>
      <c r="H88" s="34"/>
      <c r="I88" s="34"/>
      <c r="J88" s="34"/>
      <c r="K88" s="34"/>
      <c r="L88" s="34"/>
      <c r="M88" s="42"/>
      <c r="N88" s="58">
        <v>955</v>
      </c>
      <c r="O88" s="59">
        <v>0.86</v>
      </c>
      <c r="P88" s="34"/>
      <c r="Q88" s="34"/>
      <c r="R88" s="34"/>
      <c r="S88" s="34"/>
      <c r="T88" s="79">
        <v>9.2478904724121094</v>
      </c>
      <c r="U88" s="80">
        <v>0.93120000000000003</v>
      </c>
      <c r="V88" s="80">
        <v>1</v>
      </c>
      <c r="W88" s="80">
        <v>8.6116356079101593</v>
      </c>
      <c r="X88" s="80">
        <v>0</v>
      </c>
      <c r="Y88" s="81">
        <v>0</v>
      </c>
      <c r="Z88" s="80">
        <f t="shared" si="0"/>
        <v>8.6116356079101593</v>
      </c>
      <c r="AA88" s="82"/>
      <c r="AC88" s="38">
        <v>50.208135290090098</v>
      </c>
      <c r="AD88" s="34"/>
      <c r="AE88" s="38">
        <v>50.545382417740598</v>
      </c>
      <c r="AF88" s="34"/>
      <c r="AG88" s="65">
        <v>82</v>
      </c>
    </row>
    <row r="89" spans="1:33" ht="15.75" customHeight="1" x14ac:dyDescent="0.25">
      <c r="A89" s="32">
        <v>205</v>
      </c>
      <c r="B89" s="34"/>
      <c r="C89" s="34"/>
      <c r="E89" s="43">
        <v>10.3375</v>
      </c>
      <c r="F89" s="43">
        <v>17.4147164401083</v>
      </c>
      <c r="G89" s="43">
        <v>15.2895625301942</v>
      </c>
      <c r="H89" s="43">
        <v>13.163928032824501</v>
      </c>
      <c r="I89" s="43">
        <v>13.618581503575999</v>
      </c>
      <c r="J89" s="43">
        <v>14.7629983591415</v>
      </c>
      <c r="K89" s="43">
        <v>16.860349431382801</v>
      </c>
      <c r="L89" s="34"/>
      <c r="M89" s="42"/>
      <c r="N89" s="58">
        <v>960</v>
      </c>
      <c r="O89" s="59">
        <v>0.86</v>
      </c>
      <c r="P89" s="34"/>
      <c r="Q89" s="34"/>
      <c r="R89" s="34"/>
      <c r="S89" s="34"/>
      <c r="T89" s="79">
        <v>8.3130416870117205</v>
      </c>
      <c r="U89" s="80">
        <v>0.94079999999999997</v>
      </c>
      <c r="V89" s="80">
        <v>1</v>
      </c>
      <c r="W89" s="80">
        <v>7.82090961914062</v>
      </c>
      <c r="X89" s="80">
        <v>0</v>
      </c>
      <c r="Y89" s="81">
        <v>0</v>
      </c>
      <c r="Z89" s="80">
        <f t="shared" si="0"/>
        <v>7.82090961914062</v>
      </c>
      <c r="AA89" s="82"/>
      <c r="AC89" s="38">
        <v>57.689224406618202</v>
      </c>
      <c r="AD89" s="43">
        <v>54.264128990619199</v>
      </c>
      <c r="AE89" s="38">
        <v>58.091323044470101</v>
      </c>
      <c r="AF89" s="43">
        <v>52.499164220161298</v>
      </c>
      <c r="AG89" s="65">
        <v>83</v>
      </c>
    </row>
    <row r="90" spans="1:33" ht="15.75" customHeight="1" x14ac:dyDescent="0.25">
      <c r="A90" s="32">
        <v>206</v>
      </c>
      <c r="B90" s="34"/>
      <c r="C90" s="66">
        <v>18.100000000000001</v>
      </c>
      <c r="E90" s="34"/>
      <c r="F90" s="34"/>
      <c r="G90" s="34"/>
      <c r="H90" s="34"/>
      <c r="I90" s="34"/>
      <c r="J90" s="34"/>
      <c r="K90" s="34"/>
      <c r="L90" s="34"/>
      <c r="M90" s="45" t="s">
        <v>124</v>
      </c>
      <c r="N90" s="58">
        <v>965</v>
      </c>
      <c r="O90" s="67">
        <v>0.72</v>
      </c>
      <c r="P90" s="34"/>
      <c r="Q90" s="68">
        <v>180</v>
      </c>
      <c r="R90" s="53">
        <v>19</v>
      </c>
      <c r="S90" s="34"/>
      <c r="T90" s="79">
        <v>9.1084089279174805</v>
      </c>
      <c r="U90" s="80">
        <v>0.87021000000000004</v>
      </c>
      <c r="V90" s="80">
        <v>0.848450085608486</v>
      </c>
      <c r="W90" s="80">
        <v>6.72500927751463</v>
      </c>
      <c r="X90" s="80">
        <v>0</v>
      </c>
      <c r="Y90" s="81">
        <v>0</v>
      </c>
      <c r="Z90" s="80">
        <f t="shared" si="0"/>
        <v>6.72500927751463</v>
      </c>
      <c r="AA90" s="82"/>
      <c r="AC90" s="38">
        <v>45.9732862206764</v>
      </c>
      <c r="AD90" s="34"/>
      <c r="AE90" s="38">
        <v>46.440236368729799</v>
      </c>
      <c r="AF90" s="34"/>
      <c r="AG90" s="65">
        <v>84</v>
      </c>
    </row>
    <row r="91" spans="1:33" ht="15.75" customHeight="1" x14ac:dyDescent="0.25">
      <c r="A91" s="32">
        <v>207</v>
      </c>
      <c r="B91" s="34"/>
      <c r="C91" s="34"/>
      <c r="E91" s="43">
        <v>17.875</v>
      </c>
      <c r="F91" s="43">
        <v>17.710821239827599</v>
      </c>
      <c r="G91" s="43">
        <v>14.9183677856076</v>
      </c>
      <c r="H91" s="43">
        <v>13.123739731380599</v>
      </c>
      <c r="I91" s="43">
        <v>13.3204695778927</v>
      </c>
      <c r="J91" s="43">
        <v>15.074200352011401</v>
      </c>
      <c r="K91" s="43">
        <v>16.945177488018398</v>
      </c>
      <c r="L91" s="34"/>
      <c r="M91" s="42"/>
      <c r="N91" s="58">
        <v>970</v>
      </c>
      <c r="O91" s="59">
        <v>0.86</v>
      </c>
      <c r="P91" s="34"/>
      <c r="Q91" s="34"/>
      <c r="R91" s="34"/>
      <c r="S91" s="34"/>
      <c r="T91" s="79">
        <v>6.2624850273132298</v>
      </c>
      <c r="U91" s="80">
        <v>0.96</v>
      </c>
      <c r="V91" s="80">
        <v>1</v>
      </c>
      <c r="W91" s="80">
        <v>6.0119856262207003</v>
      </c>
      <c r="X91" s="80">
        <v>0</v>
      </c>
      <c r="Y91" s="81">
        <v>0</v>
      </c>
      <c r="Z91" s="80">
        <f t="shared" si="0"/>
        <v>6.0119856262207003</v>
      </c>
      <c r="AA91" s="82"/>
      <c r="AC91" s="38">
        <v>51.985271846897099</v>
      </c>
      <c r="AD91" s="43">
        <v>43.303713729552797</v>
      </c>
      <c r="AE91" s="38">
        <v>52.517073505151998</v>
      </c>
      <c r="AF91" s="43">
        <v>41.702705514657303</v>
      </c>
      <c r="AG91" s="65">
        <v>85</v>
      </c>
    </row>
    <row r="92" spans="1:33" ht="15.75" customHeight="1" x14ac:dyDescent="0.25">
      <c r="A92" s="32">
        <v>208</v>
      </c>
      <c r="B92" s="34"/>
      <c r="C92" s="34"/>
      <c r="E92" s="34"/>
      <c r="F92" s="34"/>
      <c r="G92" s="34"/>
      <c r="H92" s="34"/>
      <c r="I92" s="34"/>
      <c r="J92" s="34"/>
      <c r="K92" s="34"/>
      <c r="L92" s="34"/>
      <c r="M92" s="42"/>
      <c r="N92" s="58">
        <v>975</v>
      </c>
      <c r="O92" s="59">
        <v>0.86</v>
      </c>
      <c r="P92" s="34"/>
      <c r="Q92" s="34"/>
      <c r="R92" s="34"/>
      <c r="S92" s="34"/>
      <c r="T92" s="79">
        <v>6.7205462455749503</v>
      </c>
      <c r="U92" s="80">
        <v>0.96</v>
      </c>
      <c r="V92" s="80">
        <v>0.97769963481960098</v>
      </c>
      <c r="W92" s="80">
        <v>6.3078485856834003</v>
      </c>
      <c r="X92" s="80">
        <v>0</v>
      </c>
      <c r="Y92" s="81">
        <v>0</v>
      </c>
      <c r="Z92" s="80">
        <f t="shared" si="0"/>
        <v>6.3078485856834003</v>
      </c>
      <c r="AA92" s="82"/>
      <c r="AC92" s="38">
        <v>57.975013067252299</v>
      </c>
      <c r="AD92" s="34"/>
      <c r="AE92" s="38">
        <v>58.571666235708598</v>
      </c>
      <c r="AF92" s="34"/>
      <c r="AG92" s="65">
        <v>86</v>
      </c>
    </row>
    <row r="93" spans="1:33" ht="15.75" customHeight="1" x14ac:dyDescent="0.25">
      <c r="A93" s="32">
        <v>209</v>
      </c>
      <c r="B93" s="34"/>
      <c r="C93" s="34"/>
      <c r="E93" s="43">
        <v>11.3125</v>
      </c>
      <c r="F93" s="43">
        <v>16.816410235861401</v>
      </c>
      <c r="G93" s="43">
        <v>14.4162592625724</v>
      </c>
      <c r="H93" s="43">
        <v>13.1195181369701</v>
      </c>
      <c r="I93" s="43">
        <v>13.3825498488489</v>
      </c>
      <c r="J93" s="43">
        <v>15.2118681598982</v>
      </c>
      <c r="K93" s="43">
        <v>16.842666925116799</v>
      </c>
      <c r="L93" s="34"/>
      <c r="M93" s="45" t="s">
        <v>126</v>
      </c>
      <c r="N93" s="58">
        <v>980</v>
      </c>
      <c r="O93" s="67">
        <v>0.86</v>
      </c>
      <c r="P93" s="34"/>
      <c r="Q93" s="68">
        <v>204</v>
      </c>
      <c r="R93" s="34"/>
      <c r="S93" s="34"/>
      <c r="T93" s="79">
        <v>8.0561189651489293</v>
      </c>
      <c r="U93" s="80">
        <v>0.96</v>
      </c>
      <c r="V93" s="80">
        <v>0.83855491612281996</v>
      </c>
      <c r="W93" s="80">
        <v>6.4852782365720802</v>
      </c>
      <c r="X93" s="80">
        <v>0</v>
      </c>
      <c r="Y93" s="81">
        <v>0</v>
      </c>
      <c r="Z93" s="80">
        <f t="shared" si="0"/>
        <v>6.4852782365720802</v>
      </c>
      <c r="AA93" s="82"/>
      <c r="AC93" s="38">
        <v>64.235146184964506</v>
      </c>
      <c r="AD93" s="43">
        <v>57.349687093788603</v>
      </c>
      <c r="AE93" s="38">
        <v>64.896650863622298</v>
      </c>
      <c r="AF93" s="43">
        <v>55.945849789667697</v>
      </c>
      <c r="AG93" s="65">
        <v>87</v>
      </c>
    </row>
    <row r="94" spans="1:33" ht="15.75" customHeight="1" x14ac:dyDescent="0.25">
      <c r="A94" s="32">
        <v>210</v>
      </c>
      <c r="B94" s="34"/>
      <c r="C94" s="66">
        <v>24.1</v>
      </c>
      <c r="E94" s="34"/>
      <c r="F94" s="34"/>
      <c r="G94" s="34"/>
      <c r="H94" s="34"/>
      <c r="I94" s="34"/>
      <c r="J94" s="34"/>
      <c r="K94" s="34"/>
      <c r="L94" s="34"/>
      <c r="M94" s="42"/>
      <c r="N94" s="58">
        <v>985</v>
      </c>
      <c r="O94" s="67">
        <v>0.86</v>
      </c>
      <c r="P94" s="34"/>
      <c r="Q94" s="34"/>
      <c r="R94" s="53">
        <v>39</v>
      </c>
      <c r="S94" s="34"/>
      <c r="T94" s="79">
        <v>7.9180169105529803</v>
      </c>
      <c r="U94" s="80">
        <v>0.96</v>
      </c>
      <c r="V94" s="80">
        <v>0.69648365665143597</v>
      </c>
      <c r="W94" s="80">
        <v>5.2941785964382504</v>
      </c>
      <c r="X94" s="80">
        <v>0</v>
      </c>
      <c r="Y94" s="81">
        <v>0</v>
      </c>
      <c r="Z94" s="80">
        <f t="shared" si="0"/>
        <v>5.2941785964382504</v>
      </c>
      <c r="AA94" s="82"/>
      <c r="AC94" s="38">
        <v>45.349092233031101</v>
      </c>
      <c r="AD94" s="34"/>
      <c r="AE94" s="38">
        <v>46.0754484218903</v>
      </c>
      <c r="AF94" s="34"/>
      <c r="AG94" s="65">
        <v>88</v>
      </c>
    </row>
    <row r="95" spans="1:33" ht="15.75" customHeight="1" x14ac:dyDescent="0.25">
      <c r="A95" s="32">
        <v>211</v>
      </c>
      <c r="B95" s="34"/>
      <c r="C95" s="34"/>
      <c r="E95" s="34"/>
      <c r="F95" s="34"/>
      <c r="G95" s="34"/>
      <c r="H95" s="34"/>
      <c r="I95" s="34"/>
      <c r="J95" s="34"/>
      <c r="K95" s="34"/>
      <c r="L95" s="34"/>
      <c r="M95" s="42"/>
      <c r="N95" s="58">
        <v>990</v>
      </c>
      <c r="O95" s="59">
        <v>0.9</v>
      </c>
      <c r="P95" s="34"/>
      <c r="Q95" s="34"/>
      <c r="R95" s="34"/>
      <c r="S95" s="34"/>
      <c r="T95" s="79">
        <v>7.6662497520446804</v>
      </c>
      <c r="U95" s="80">
        <v>0.96</v>
      </c>
      <c r="V95" s="80">
        <v>1</v>
      </c>
      <c r="W95" s="80">
        <v>7.3595997619628903</v>
      </c>
      <c r="X95" s="80">
        <v>0</v>
      </c>
      <c r="Y95" s="81">
        <v>0</v>
      </c>
      <c r="Z95" s="80">
        <f t="shared" si="0"/>
        <v>7.3595997619628903</v>
      </c>
      <c r="AA95" s="82"/>
      <c r="AC95" s="38">
        <v>52.708691994993899</v>
      </c>
      <c r="AD95" s="34"/>
      <c r="AE95" s="38">
        <v>53.499899694054598</v>
      </c>
      <c r="AF95" s="34"/>
      <c r="AG95" s="65">
        <v>89</v>
      </c>
    </row>
    <row r="96" spans="1:33" ht="15.75" customHeight="1" x14ac:dyDescent="0.25">
      <c r="A96" s="32">
        <v>212</v>
      </c>
      <c r="B96" s="34"/>
      <c r="C96" s="34"/>
      <c r="E96" s="34"/>
      <c r="F96" s="34"/>
      <c r="G96" s="34"/>
      <c r="H96" s="34"/>
      <c r="I96" s="34"/>
      <c r="J96" s="34"/>
      <c r="K96" s="34"/>
      <c r="L96" s="34"/>
      <c r="M96" s="42"/>
      <c r="N96" s="58">
        <v>995</v>
      </c>
      <c r="O96" s="59">
        <v>0.9</v>
      </c>
      <c r="P96" s="34"/>
      <c r="Q96" s="34"/>
      <c r="R96" s="34"/>
      <c r="S96" s="34"/>
      <c r="T96" s="79">
        <v>6.8747849464416504</v>
      </c>
      <c r="U96" s="80">
        <v>0.96</v>
      </c>
      <c r="V96" s="80">
        <v>0.96074723991924205</v>
      </c>
      <c r="W96" s="80">
        <v>6.3407334358388798</v>
      </c>
      <c r="X96" s="80">
        <v>0</v>
      </c>
      <c r="Y96" s="81">
        <v>0</v>
      </c>
      <c r="Z96" s="80">
        <f t="shared" si="0"/>
        <v>6.3407334358388798</v>
      </c>
      <c r="AA96" s="82"/>
      <c r="AC96" s="38">
        <v>58.813032540481899</v>
      </c>
      <c r="AD96" s="34"/>
      <c r="AE96" s="38">
        <v>59.669091749744098</v>
      </c>
      <c r="AF96" s="34"/>
      <c r="AG96" s="65">
        <v>90</v>
      </c>
    </row>
    <row r="97" spans="1:33" ht="15.75" customHeight="1" x14ac:dyDescent="0.25">
      <c r="A97" s="32">
        <v>213</v>
      </c>
      <c r="B97" s="34"/>
      <c r="C97" s="34"/>
      <c r="E97" s="34"/>
      <c r="F97" s="34"/>
      <c r="G97" s="34"/>
      <c r="H97" s="34"/>
      <c r="I97" s="34"/>
      <c r="J97" s="34"/>
      <c r="K97" s="34"/>
      <c r="L97" s="34"/>
      <c r="M97" s="45" t="s">
        <v>128</v>
      </c>
      <c r="N97" s="58">
        <v>1000</v>
      </c>
      <c r="O97" s="67">
        <v>0.87</v>
      </c>
      <c r="P97" s="34"/>
      <c r="Q97" s="68">
        <v>231</v>
      </c>
      <c r="R97" s="34"/>
      <c r="S97" s="34"/>
      <c r="T97" s="79">
        <v>6.0844068527221697</v>
      </c>
      <c r="U97" s="80">
        <v>0.96</v>
      </c>
      <c r="V97" s="80">
        <v>0.82304176117552297</v>
      </c>
      <c r="W97" s="80">
        <v>4.8074120945019603</v>
      </c>
      <c r="X97" s="80">
        <v>0</v>
      </c>
      <c r="Y97" s="81">
        <v>0</v>
      </c>
      <c r="Z97" s="80">
        <f t="shared" si="0"/>
        <v>4.8074120945019603</v>
      </c>
      <c r="AA97" s="82"/>
      <c r="AC97" s="38">
        <v>63.517972856753403</v>
      </c>
      <c r="AD97" s="34"/>
      <c r="AE97" s="38">
        <v>64.438883576216995</v>
      </c>
      <c r="AF97" s="34"/>
      <c r="AG97" s="65">
        <v>91</v>
      </c>
    </row>
    <row r="98" spans="1:33" ht="15.75" customHeight="1" x14ac:dyDescent="0.25">
      <c r="A98" s="32">
        <v>214</v>
      </c>
      <c r="B98" s="34"/>
      <c r="C98" s="34"/>
      <c r="E98" s="43">
        <v>10.8375</v>
      </c>
      <c r="F98" s="43">
        <v>16.0909164588181</v>
      </c>
      <c r="G98" s="43">
        <v>13.4493697760591</v>
      </c>
      <c r="H98" s="43">
        <v>12.5985903769314</v>
      </c>
      <c r="I98" s="43">
        <v>13.0920591410662</v>
      </c>
      <c r="J98" s="43">
        <v>14.7178671562092</v>
      </c>
      <c r="K98" s="43">
        <v>16.5608681924517</v>
      </c>
      <c r="L98" s="34"/>
      <c r="M98" s="42"/>
      <c r="N98" s="58">
        <v>1005</v>
      </c>
      <c r="O98" s="59">
        <v>0.9</v>
      </c>
      <c r="P98" s="34"/>
      <c r="Q98" s="34"/>
      <c r="R98" s="34"/>
      <c r="S98" s="34"/>
      <c r="T98" s="79">
        <v>4.8926148414611799</v>
      </c>
      <c r="U98" s="80">
        <v>0.96</v>
      </c>
      <c r="V98" s="80">
        <v>0.72035191200347404</v>
      </c>
      <c r="W98" s="80">
        <v>3.3834282775134099</v>
      </c>
      <c r="X98" s="80">
        <v>0</v>
      </c>
      <c r="Y98" s="81">
        <v>0</v>
      </c>
      <c r="Z98" s="80">
        <f t="shared" si="0"/>
        <v>3.3834282775134099</v>
      </c>
      <c r="AA98" s="82"/>
      <c r="AC98" s="38">
        <v>66.875685481594303</v>
      </c>
      <c r="AD98" s="43">
        <v>64.702120164573998</v>
      </c>
      <c r="AE98" s="38">
        <v>67.861447711259402</v>
      </c>
      <c r="AF98" s="43">
        <v>63.565235834193203</v>
      </c>
      <c r="AG98" s="65">
        <v>92</v>
      </c>
    </row>
    <row r="99" spans="1:33" ht="15.75" customHeight="1" x14ac:dyDescent="0.25">
      <c r="A99" s="32">
        <v>215</v>
      </c>
      <c r="B99" s="66">
        <v>19</v>
      </c>
      <c r="C99" s="66">
        <v>10.1</v>
      </c>
      <c r="E99" s="34"/>
      <c r="F99" s="34"/>
      <c r="G99" s="34"/>
      <c r="H99" s="34"/>
      <c r="I99" s="34"/>
      <c r="J99" s="34"/>
      <c r="K99" s="34"/>
      <c r="L99" s="34"/>
      <c r="M99" s="42"/>
      <c r="N99" s="58">
        <v>1010</v>
      </c>
      <c r="O99" s="59">
        <v>0.9</v>
      </c>
      <c r="P99" s="34"/>
      <c r="Q99" s="34"/>
      <c r="R99" s="34"/>
      <c r="S99" s="34"/>
      <c r="T99" s="79">
        <v>5.8575758934020996</v>
      </c>
      <c r="U99" s="80">
        <v>0.96</v>
      </c>
      <c r="V99" s="80">
        <v>0.64986936625259095</v>
      </c>
      <c r="W99" s="80">
        <v>3.6543927682768098</v>
      </c>
      <c r="X99" s="80">
        <v>0.89999999999999902</v>
      </c>
      <c r="Y99" s="81">
        <v>0</v>
      </c>
      <c r="Z99" s="80">
        <f t="shared" si="0"/>
        <v>4.5543927682768093</v>
      </c>
      <c r="AA99" s="82"/>
      <c r="AC99" s="38">
        <v>42.340392140740597</v>
      </c>
      <c r="AD99" s="34"/>
      <c r="AE99" s="38">
        <v>43.391005880607203</v>
      </c>
      <c r="AF99" s="34"/>
      <c r="AG99" s="65">
        <v>93</v>
      </c>
    </row>
    <row r="100" spans="1:33" ht="15.75" customHeight="1" x14ac:dyDescent="0.25">
      <c r="A100" s="32">
        <v>216</v>
      </c>
      <c r="B100" s="34"/>
      <c r="C100" s="34"/>
      <c r="E100" s="34"/>
      <c r="F100" s="34"/>
      <c r="G100" s="34"/>
      <c r="H100" s="34"/>
      <c r="I100" s="34"/>
      <c r="J100" s="34"/>
      <c r="K100" s="34"/>
      <c r="L100" s="34"/>
      <c r="M100" s="45" t="s">
        <v>128</v>
      </c>
      <c r="N100" s="58">
        <v>1015</v>
      </c>
      <c r="O100" s="59">
        <v>0.9</v>
      </c>
      <c r="P100" s="34"/>
      <c r="Q100" s="68">
        <v>241</v>
      </c>
      <c r="R100" s="34"/>
      <c r="S100" s="34"/>
      <c r="T100" s="79">
        <v>5.8017859458923304</v>
      </c>
      <c r="U100" s="80">
        <v>0.96</v>
      </c>
      <c r="V100" s="80">
        <v>1</v>
      </c>
      <c r="W100" s="80">
        <v>5.5697145080566397</v>
      </c>
      <c r="X100" s="80">
        <v>0</v>
      </c>
      <c r="Y100" s="81">
        <v>0</v>
      </c>
      <c r="Z100" s="80">
        <f t="shared" si="0"/>
        <v>5.5697145080566397</v>
      </c>
      <c r="AA100" s="82"/>
      <c r="AC100" s="38">
        <v>47.910106648797303</v>
      </c>
      <c r="AD100" s="34"/>
      <c r="AE100" s="38">
        <v>49.025571898865302</v>
      </c>
      <c r="AF100" s="34"/>
      <c r="AG100" s="65">
        <v>94</v>
      </c>
    </row>
    <row r="101" spans="1:33" ht="15.75" customHeight="1" x14ac:dyDescent="0.25">
      <c r="A101" s="32">
        <v>217</v>
      </c>
      <c r="B101" s="34"/>
      <c r="C101" s="34"/>
      <c r="E101" s="34"/>
      <c r="F101" s="34"/>
      <c r="G101" s="34"/>
      <c r="H101" s="34"/>
      <c r="I101" s="34"/>
      <c r="J101" s="34"/>
      <c r="K101" s="34"/>
      <c r="L101" s="34"/>
      <c r="M101" s="42"/>
      <c r="N101" s="58">
        <v>1020</v>
      </c>
      <c r="O101" s="67">
        <v>0.82</v>
      </c>
      <c r="P101" s="34"/>
      <c r="Q101" s="34"/>
      <c r="R101" s="34"/>
      <c r="S101" s="34"/>
      <c r="T101" s="79">
        <v>6.5976037979126003</v>
      </c>
      <c r="U101" s="80">
        <v>0.96960000000000002</v>
      </c>
      <c r="V101" s="80">
        <v>1</v>
      </c>
      <c r="W101" s="80">
        <v>6.3970366424560501</v>
      </c>
      <c r="X101" s="80">
        <v>0</v>
      </c>
      <c r="Y101" s="81">
        <v>0</v>
      </c>
      <c r="Z101" s="80">
        <f t="shared" si="0"/>
        <v>6.3970366424560501</v>
      </c>
      <c r="AA101" s="82"/>
      <c r="AC101" s="38">
        <v>54.307143291253297</v>
      </c>
      <c r="AD101" s="34"/>
      <c r="AE101" s="38">
        <v>55.487460051522802</v>
      </c>
      <c r="AF101" s="34"/>
      <c r="AG101" s="65">
        <v>95</v>
      </c>
    </row>
    <row r="102" spans="1:33" ht="15.75" customHeight="1" x14ac:dyDescent="0.25">
      <c r="A102" s="32">
        <v>218</v>
      </c>
      <c r="B102" s="34"/>
      <c r="C102" s="34"/>
      <c r="E102" s="34"/>
      <c r="F102" s="34"/>
      <c r="G102" s="34"/>
      <c r="H102" s="34"/>
      <c r="I102" s="34"/>
      <c r="J102" s="34"/>
      <c r="K102" s="34"/>
      <c r="L102" s="34"/>
      <c r="M102" s="42"/>
      <c r="N102" s="58">
        <v>1025</v>
      </c>
      <c r="O102" s="59">
        <v>0.9</v>
      </c>
      <c r="P102" s="34"/>
      <c r="Q102" s="34"/>
      <c r="R102" s="34"/>
      <c r="S102" s="34"/>
      <c r="T102" s="79">
        <v>6.16613817214966</v>
      </c>
      <c r="U102" s="80">
        <v>0.97919999999999996</v>
      </c>
      <c r="V102" s="80">
        <v>0.93773977370319905</v>
      </c>
      <c r="W102" s="80">
        <v>5.66196256747945</v>
      </c>
      <c r="X102" s="80">
        <v>0</v>
      </c>
      <c r="Y102" s="81">
        <v>0</v>
      </c>
      <c r="Z102" s="80">
        <f t="shared" si="0"/>
        <v>5.66196256747945</v>
      </c>
      <c r="AA102" s="82"/>
      <c r="AC102" s="38">
        <v>59.800647998895002</v>
      </c>
      <c r="AD102" s="34"/>
      <c r="AE102" s="38">
        <v>61.045816269365901</v>
      </c>
      <c r="AF102" s="34"/>
      <c r="AG102" s="65">
        <v>96</v>
      </c>
    </row>
    <row r="103" spans="1:33" ht="15.75" customHeight="1" x14ac:dyDescent="0.25">
      <c r="A103" s="32">
        <v>219</v>
      </c>
      <c r="B103" s="34"/>
      <c r="C103" s="34"/>
      <c r="E103" s="43">
        <v>10.641666666666699</v>
      </c>
      <c r="F103" s="43">
        <v>15.706966537697699</v>
      </c>
      <c r="G103" s="43">
        <v>13.273213997401401</v>
      </c>
      <c r="H103" s="43">
        <v>12.4330871507093</v>
      </c>
      <c r="I103" s="43">
        <v>12.8954532521381</v>
      </c>
      <c r="J103" s="43">
        <v>14.90940515003</v>
      </c>
      <c r="K103" s="43">
        <v>16.809586799464299</v>
      </c>
      <c r="L103" s="34"/>
      <c r="M103" s="42"/>
      <c r="N103" s="58">
        <v>1030</v>
      </c>
      <c r="O103" s="59">
        <v>0.9</v>
      </c>
      <c r="P103" s="34"/>
      <c r="Q103" s="34"/>
      <c r="R103" s="34"/>
      <c r="S103" s="34"/>
      <c r="T103" s="79">
        <v>6.5234861373901403</v>
      </c>
      <c r="U103" s="80">
        <v>0.98880000000000001</v>
      </c>
      <c r="V103" s="80">
        <v>0.81793983653548297</v>
      </c>
      <c r="W103" s="80">
        <v>5.2760580099879597</v>
      </c>
      <c r="X103" s="80">
        <v>0</v>
      </c>
      <c r="Y103" s="81">
        <v>0</v>
      </c>
      <c r="Z103" s="80">
        <f t="shared" si="0"/>
        <v>5.2760580099879597</v>
      </c>
      <c r="AA103" s="82"/>
      <c r="AC103" s="38">
        <v>64.993711596017206</v>
      </c>
      <c r="AD103" s="43">
        <v>67.172696942575001</v>
      </c>
      <c r="AE103" s="38">
        <v>66.303731376689598</v>
      </c>
      <c r="AF103" s="43">
        <v>66.634314372716801</v>
      </c>
      <c r="AG103" s="65">
        <v>97</v>
      </c>
    </row>
    <row r="104" spans="1:33" ht="15.75" customHeight="1" x14ac:dyDescent="0.25">
      <c r="A104" s="32">
        <v>220</v>
      </c>
      <c r="B104" s="34"/>
      <c r="C104" s="66">
        <v>20</v>
      </c>
      <c r="E104" s="34"/>
      <c r="F104" s="34"/>
      <c r="G104" s="34"/>
      <c r="H104" s="34"/>
      <c r="I104" s="34"/>
      <c r="J104" s="34"/>
      <c r="K104" s="34"/>
      <c r="L104" s="34"/>
      <c r="M104" s="45" t="s">
        <v>128</v>
      </c>
      <c r="N104" s="58">
        <v>1035</v>
      </c>
      <c r="O104" s="59">
        <v>0.88</v>
      </c>
      <c r="P104" s="43">
        <v>4.34</v>
      </c>
      <c r="Q104" s="68">
        <v>249</v>
      </c>
      <c r="R104" s="34"/>
      <c r="S104" s="34"/>
      <c r="T104" s="79">
        <v>6.4055905342102104</v>
      </c>
      <c r="U104" s="80">
        <v>0.99839999999999995</v>
      </c>
      <c r="V104" s="80">
        <v>0.70738549169659704</v>
      </c>
      <c r="W104" s="80">
        <v>4.5239718547539098</v>
      </c>
      <c r="X104" s="80">
        <v>0</v>
      </c>
      <c r="Y104" s="81">
        <v>0</v>
      </c>
      <c r="Z104" s="80">
        <f t="shared" si="0"/>
        <v>4.5239718547539098</v>
      </c>
      <c r="AA104" s="82"/>
      <c r="AC104" s="38">
        <v>49.514826961893696</v>
      </c>
      <c r="AD104" s="34"/>
      <c r="AE104" s="38">
        <v>50.889698252767502</v>
      </c>
      <c r="AF104" s="34"/>
      <c r="AG104" s="65">
        <v>98</v>
      </c>
    </row>
    <row r="105" spans="1:33" ht="15.75" customHeight="1" x14ac:dyDescent="0.25">
      <c r="A105" s="32">
        <v>221</v>
      </c>
      <c r="B105" s="34"/>
      <c r="C105" s="34"/>
      <c r="E105" s="43">
        <v>24.233333333333299</v>
      </c>
      <c r="F105" s="43">
        <v>16.165779408403601</v>
      </c>
      <c r="G105" s="43">
        <v>13.185188608356899</v>
      </c>
      <c r="H105" s="43">
        <v>12.3855102979227</v>
      </c>
      <c r="I105" s="43">
        <v>13.156419395815</v>
      </c>
      <c r="J105" s="43">
        <v>14.874210905816</v>
      </c>
      <c r="K105" s="43">
        <v>16.948730677329301</v>
      </c>
      <c r="L105" s="34"/>
      <c r="M105" s="42"/>
      <c r="N105" s="58">
        <v>1040</v>
      </c>
      <c r="O105" s="59">
        <v>0.88</v>
      </c>
      <c r="P105" s="34"/>
      <c r="Q105" s="34"/>
      <c r="R105" s="34"/>
      <c r="S105" s="34"/>
      <c r="T105" s="79">
        <v>5.9703717231750497</v>
      </c>
      <c r="U105" s="80">
        <v>1.008</v>
      </c>
      <c r="V105" s="80">
        <v>1</v>
      </c>
      <c r="W105" s="80">
        <v>6.0181346969604501</v>
      </c>
      <c r="X105" s="80">
        <v>0</v>
      </c>
      <c r="Y105" s="81">
        <v>0</v>
      </c>
      <c r="Z105" s="80">
        <f t="shared" si="0"/>
        <v>6.0181346969604501</v>
      </c>
      <c r="AA105" s="82"/>
      <c r="AC105" s="38">
        <v>55.532961658854099</v>
      </c>
      <c r="AD105" s="43">
        <v>45.815565055950302</v>
      </c>
      <c r="AE105" s="38">
        <v>56.972684459929503</v>
      </c>
      <c r="AF105" s="43">
        <v>45.541616085742497</v>
      </c>
      <c r="AG105" s="65">
        <v>99</v>
      </c>
    </row>
    <row r="106" spans="1:33" ht="15.75" customHeight="1" x14ac:dyDescent="0.25">
      <c r="A106" s="32">
        <v>222</v>
      </c>
      <c r="B106" s="34"/>
      <c r="C106" s="34"/>
      <c r="E106" s="34"/>
      <c r="F106" s="34"/>
      <c r="G106" s="34"/>
      <c r="H106" s="34"/>
      <c r="I106" s="34"/>
      <c r="J106" s="34"/>
      <c r="K106" s="34"/>
      <c r="L106" s="34"/>
      <c r="M106" s="42"/>
      <c r="N106" s="58">
        <v>1045</v>
      </c>
      <c r="O106" s="59">
        <v>0.87</v>
      </c>
      <c r="P106" s="34"/>
      <c r="Q106" s="34"/>
      <c r="R106" s="34"/>
      <c r="S106" s="34"/>
      <c r="T106" s="79">
        <v>5.8878173828125</v>
      </c>
      <c r="U106" s="80">
        <v>1.0176000000000001</v>
      </c>
      <c r="V106" s="80">
        <v>0.91912723671655905</v>
      </c>
      <c r="W106" s="80">
        <v>5.5068984198120399</v>
      </c>
      <c r="X106" s="80">
        <v>0</v>
      </c>
      <c r="Y106" s="81">
        <v>0</v>
      </c>
      <c r="Z106" s="80">
        <f t="shared" si="0"/>
        <v>5.5068984198120399</v>
      </c>
      <c r="AA106" s="82"/>
      <c r="AC106" s="38">
        <v>60.907568537106002</v>
      </c>
      <c r="AD106" s="34"/>
      <c r="AE106" s="38">
        <v>62.4121428483828</v>
      </c>
      <c r="AF106" s="34"/>
      <c r="AG106" s="65">
        <v>100</v>
      </c>
    </row>
    <row r="107" spans="1:33" ht="15.75" customHeight="1" x14ac:dyDescent="0.25">
      <c r="A107" s="32">
        <v>223</v>
      </c>
      <c r="B107" s="34"/>
      <c r="C107" s="34"/>
      <c r="E107" s="34"/>
      <c r="F107" s="34"/>
      <c r="G107" s="34"/>
      <c r="H107" s="34"/>
      <c r="I107" s="34"/>
      <c r="J107" s="34"/>
      <c r="K107" s="34"/>
      <c r="L107" s="34"/>
      <c r="M107" s="45" t="s">
        <v>129</v>
      </c>
      <c r="N107" s="58">
        <v>1050</v>
      </c>
      <c r="O107" s="59">
        <v>0.85</v>
      </c>
      <c r="P107" s="34"/>
      <c r="Q107" s="34"/>
      <c r="R107" s="34"/>
      <c r="S107" s="34"/>
      <c r="T107" s="79">
        <v>6.1817131042480504</v>
      </c>
      <c r="U107" s="80">
        <v>1.0271999999999999</v>
      </c>
      <c r="V107" s="80">
        <v>0.80446603146282203</v>
      </c>
      <c r="W107" s="80">
        <v>5.1082432158905098</v>
      </c>
      <c r="X107" s="80">
        <v>0</v>
      </c>
      <c r="Y107" s="81">
        <v>0</v>
      </c>
      <c r="Z107" s="80">
        <f t="shared" si="0"/>
        <v>5.1082432158905098</v>
      </c>
      <c r="AA107" s="82"/>
      <c r="AC107" s="38">
        <v>65.963000713731901</v>
      </c>
      <c r="AD107" s="34"/>
      <c r="AE107" s="38">
        <v>65.963000713731901</v>
      </c>
      <c r="AF107" s="34"/>
      <c r="AG107" s="65">
        <v>101</v>
      </c>
    </row>
    <row r="108" spans="1:33" ht="15.75" customHeight="1" x14ac:dyDescent="0.25">
      <c r="A108" s="32">
        <v>224</v>
      </c>
      <c r="B108" s="34"/>
      <c r="C108" s="34"/>
      <c r="E108" s="34"/>
      <c r="F108" s="34"/>
      <c r="G108" s="34"/>
      <c r="H108" s="34"/>
      <c r="I108" s="34"/>
      <c r="J108" s="34"/>
      <c r="K108" s="34"/>
      <c r="L108" s="34"/>
      <c r="M108" s="42"/>
      <c r="N108" s="58">
        <v>1050</v>
      </c>
      <c r="O108" s="67">
        <v>0.83</v>
      </c>
      <c r="P108" s="34"/>
      <c r="Q108" s="34"/>
      <c r="R108" s="34"/>
      <c r="S108" s="34"/>
      <c r="T108" s="79">
        <v>7.0249528884887704</v>
      </c>
      <c r="U108" s="80">
        <v>1.0367999999999999</v>
      </c>
      <c r="V108" s="80">
        <v>0.72508277924253695</v>
      </c>
      <c r="W108" s="80">
        <v>5.2811195074444699</v>
      </c>
      <c r="X108" s="80">
        <v>0</v>
      </c>
      <c r="Y108" s="81">
        <v>0</v>
      </c>
      <c r="Z108" s="80">
        <f t="shared" si="0"/>
        <v>5.2811195074444699</v>
      </c>
      <c r="AA108" s="82"/>
      <c r="AC108" s="38">
        <v>71.262873936256199</v>
      </c>
      <c r="AD108" s="34"/>
      <c r="AE108" s="38">
        <v>71.262873936256199</v>
      </c>
      <c r="AF108" s="34"/>
      <c r="AG108" s="65">
        <v>102</v>
      </c>
    </row>
    <row r="109" spans="1:33" ht="15.75" customHeight="1" x14ac:dyDescent="0.25">
      <c r="A109" s="32">
        <v>225</v>
      </c>
      <c r="B109" s="34"/>
      <c r="C109" s="34"/>
      <c r="E109" s="34"/>
      <c r="F109" s="34"/>
      <c r="G109" s="34"/>
      <c r="H109" s="34"/>
      <c r="I109" s="34"/>
      <c r="J109" s="34"/>
      <c r="K109" s="34"/>
      <c r="L109" s="34"/>
      <c r="M109" s="32"/>
      <c r="N109" s="58">
        <v>1050</v>
      </c>
      <c r="O109" s="59">
        <v>0.84</v>
      </c>
      <c r="P109" s="34"/>
      <c r="Q109" s="34"/>
      <c r="R109" s="34"/>
      <c r="S109" s="34"/>
      <c r="T109" s="79">
        <v>6.03244972229004</v>
      </c>
      <c r="U109" s="80">
        <v>1.0464</v>
      </c>
      <c r="V109" s="80">
        <v>0.61189824757136702</v>
      </c>
      <c r="W109" s="80">
        <v>3.86251920082417</v>
      </c>
      <c r="X109" s="80">
        <v>0</v>
      </c>
      <c r="Y109" s="81">
        <v>0</v>
      </c>
      <c r="Z109" s="80">
        <f t="shared" si="0"/>
        <v>3.86251920082417</v>
      </c>
      <c r="AA109" s="82"/>
      <c r="AC109" s="38">
        <v>75.210809089151098</v>
      </c>
      <c r="AD109" s="34"/>
      <c r="AE109" s="38">
        <v>75.210809089151098</v>
      </c>
      <c r="AF109" s="34"/>
      <c r="AG109" s="65">
        <v>103</v>
      </c>
    </row>
    <row r="110" spans="1:33" ht="15.75" customHeight="1" x14ac:dyDescent="0.25">
      <c r="A110" s="32">
        <v>226</v>
      </c>
      <c r="B110" s="34"/>
      <c r="C110" s="34"/>
      <c r="E110" s="43">
        <v>9.6999999999999993</v>
      </c>
      <c r="F110" s="43">
        <v>14.392998782984799</v>
      </c>
      <c r="G110" s="43">
        <v>12.2509916489827</v>
      </c>
      <c r="H110" s="43">
        <v>11.5363795609693</v>
      </c>
      <c r="I110" s="43">
        <v>12.575115460414899</v>
      </c>
      <c r="J110" s="43">
        <v>14.7081613696262</v>
      </c>
      <c r="K110" s="43">
        <v>16.731234279548602</v>
      </c>
      <c r="L110" s="34"/>
      <c r="M110" s="32"/>
      <c r="N110" s="58">
        <v>1050</v>
      </c>
      <c r="O110" s="59">
        <v>0.83</v>
      </c>
      <c r="P110" s="34"/>
      <c r="Q110" s="34"/>
      <c r="R110" s="34"/>
      <c r="S110" s="34"/>
      <c r="T110" s="79">
        <v>6.1830120086669904</v>
      </c>
      <c r="U110" s="80">
        <v>1.056</v>
      </c>
      <c r="V110" s="80">
        <v>0.52911704441928598</v>
      </c>
      <c r="W110" s="80">
        <v>3.4547431138543798</v>
      </c>
      <c r="X110" s="80">
        <v>0</v>
      </c>
      <c r="Y110" s="81">
        <v>0</v>
      </c>
      <c r="Z110" s="80">
        <f t="shared" si="0"/>
        <v>3.4547431138543798</v>
      </c>
      <c r="AA110" s="82"/>
      <c r="AC110" s="38">
        <v>78.797195843456706</v>
      </c>
      <c r="AD110" s="43">
        <v>78.283890021189606</v>
      </c>
      <c r="AE110" s="38">
        <v>78.797195843456706</v>
      </c>
      <c r="AF110" s="43">
        <v>78.283890021189606</v>
      </c>
      <c r="AG110" s="65">
        <v>104</v>
      </c>
    </row>
    <row r="111" spans="1:33" ht="15.75" customHeight="1" x14ac:dyDescent="0.25">
      <c r="A111" s="32">
        <v>227</v>
      </c>
      <c r="B111" s="34"/>
      <c r="C111" s="66">
        <v>28</v>
      </c>
      <c r="E111" s="34"/>
      <c r="F111" s="34"/>
      <c r="G111" s="34"/>
      <c r="H111" s="34"/>
      <c r="I111" s="34"/>
      <c r="J111" s="34"/>
      <c r="K111" s="34"/>
      <c r="L111" s="34"/>
      <c r="M111" s="45" t="s">
        <v>129</v>
      </c>
      <c r="N111" s="58">
        <v>1050</v>
      </c>
      <c r="O111" s="59">
        <v>0.83</v>
      </c>
      <c r="P111" s="34"/>
      <c r="Q111" s="34"/>
      <c r="R111" s="34"/>
      <c r="S111" s="34"/>
      <c r="T111" s="79">
        <v>6.33284616470337</v>
      </c>
      <c r="U111" s="80">
        <v>1.056</v>
      </c>
      <c r="V111" s="80">
        <v>0.45507526580878399</v>
      </c>
      <c r="W111" s="80">
        <v>3.0433092642253201</v>
      </c>
      <c r="X111" s="80">
        <v>0</v>
      </c>
      <c r="Y111" s="81">
        <v>0</v>
      </c>
      <c r="Z111" s="80">
        <f t="shared" si="0"/>
        <v>3.0433092642253201</v>
      </c>
      <c r="AA111" s="82"/>
      <c r="AC111" s="38">
        <v>54.007873106968098</v>
      </c>
      <c r="AD111" s="34"/>
      <c r="AE111" s="38">
        <v>54.007873106968098</v>
      </c>
      <c r="AF111" s="43"/>
      <c r="AG111" s="65">
        <v>105</v>
      </c>
    </row>
    <row r="112" spans="1:33" ht="15.75" customHeight="1" x14ac:dyDescent="0.25">
      <c r="A112" s="32">
        <v>228</v>
      </c>
      <c r="B112" s="34"/>
      <c r="C112" s="34"/>
      <c r="E112" s="43">
        <v>23.05</v>
      </c>
      <c r="F112" s="43">
        <v>15.084673793459899</v>
      </c>
      <c r="G112" s="43">
        <v>12.1724034809721</v>
      </c>
      <c r="H112" s="43">
        <v>11.374280516392901</v>
      </c>
      <c r="I112" s="43">
        <v>12.376774807910699</v>
      </c>
      <c r="J112" s="43">
        <v>14.8608626739793</v>
      </c>
      <c r="K112" s="43">
        <v>16.512296549033199</v>
      </c>
      <c r="L112" s="34"/>
      <c r="M112" s="32"/>
      <c r="N112" s="58">
        <v>1050</v>
      </c>
      <c r="O112" s="59">
        <v>0.82</v>
      </c>
      <c r="P112" s="34"/>
      <c r="Q112" s="34"/>
      <c r="R112" s="34"/>
      <c r="S112" s="34"/>
      <c r="T112" s="79">
        <v>7.2671222686767596</v>
      </c>
      <c r="U112" s="80">
        <v>1.0656000000000001</v>
      </c>
      <c r="V112" s="80">
        <v>0.98994506926788906</v>
      </c>
      <c r="W112" s="80">
        <v>7.6659816595048396</v>
      </c>
      <c r="X112" s="80">
        <v>0</v>
      </c>
      <c r="Y112" s="81">
        <v>0</v>
      </c>
      <c r="Z112" s="80">
        <f t="shared" si="0"/>
        <v>7.6659816595048396</v>
      </c>
      <c r="AA112" s="82"/>
      <c r="AC112" s="38">
        <v>61.428465842558097</v>
      </c>
      <c r="AD112" s="43">
        <v>56.905926627525403</v>
      </c>
      <c r="AE112" s="38">
        <v>61.428465842558097</v>
      </c>
      <c r="AF112" s="43">
        <v>56.905926627525403</v>
      </c>
      <c r="AG112" s="65">
        <v>106</v>
      </c>
    </row>
    <row r="113" spans="1:33" ht="15.75" customHeight="1" x14ac:dyDescent="0.25">
      <c r="A113" s="32">
        <v>229</v>
      </c>
      <c r="B113" s="34"/>
      <c r="C113" s="34"/>
      <c r="E113" s="34"/>
      <c r="F113" s="34"/>
      <c r="G113" s="34"/>
      <c r="H113" s="34"/>
      <c r="I113" s="34"/>
      <c r="J113" s="34"/>
      <c r="K113" s="34"/>
      <c r="L113" s="34"/>
      <c r="M113" s="32"/>
      <c r="N113" s="58">
        <v>1050</v>
      </c>
      <c r="O113" s="59">
        <v>0.81</v>
      </c>
      <c r="P113" s="34"/>
      <c r="Q113" s="34"/>
      <c r="R113" s="34"/>
      <c r="S113" s="34"/>
      <c r="T113" s="79">
        <v>5.8852853775024396</v>
      </c>
      <c r="U113" s="80">
        <v>1.0751999999999999</v>
      </c>
      <c r="V113" s="80">
        <v>0.82564836234661498</v>
      </c>
      <c r="W113" s="80">
        <v>5.22458628666495</v>
      </c>
      <c r="X113" s="80">
        <v>0</v>
      </c>
      <c r="Y113" s="81">
        <v>0</v>
      </c>
      <c r="Z113" s="80">
        <f t="shared" si="0"/>
        <v>5.22458628666495</v>
      </c>
      <c r="AA113" s="82"/>
      <c r="AC113" s="38">
        <v>66.586449259534902</v>
      </c>
      <c r="AD113" s="34"/>
      <c r="AE113" s="38">
        <v>66.586449259534902</v>
      </c>
      <c r="AF113" s="34"/>
      <c r="AG113" s="65">
        <v>107</v>
      </c>
    </row>
    <row r="114" spans="1:33" ht="15.75" customHeight="1" x14ac:dyDescent="0.25">
      <c r="A114" s="32">
        <v>230</v>
      </c>
      <c r="B114" s="34"/>
      <c r="C114" s="34"/>
      <c r="E114" s="43">
        <v>15.1875</v>
      </c>
      <c r="F114" s="43">
        <v>15.097867244259101</v>
      </c>
      <c r="G114" s="43">
        <v>12.0985264844689</v>
      </c>
      <c r="H114" s="43">
        <v>11.519081409027001</v>
      </c>
      <c r="I114" s="43">
        <v>12.507325562173399</v>
      </c>
      <c r="J114" s="43">
        <v>14.6890910288325</v>
      </c>
      <c r="K114" s="43">
        <v>16.3525575056474</v>
      </c>
      <c r="L114" s="34"/>
      <c r="M114" s="45" t="s">
        <v>130</v>
      </c>
      <c r="N114" s="58">
        <v>1050</v>
      </c>
      <c r="O114" s="67">
        <v>0.82</v>
      </c>
      <c r="P114" s="34"/>
      <c r="Q114" s="34"/>
      <c r="R114" s="34"/>
      <c r="S114" s="34"/>
      <c r="T114" s="79">
        <v>6.4120006561279297</v>
      </c>
      <c r="U114" s="80">
        <v>1.0848</v>
      </c>
      <c r="V114" s="80">
        <v>0.71367544614992395</v>
      </c>
      <c r="W114" s="80">
        <v>4.9641396429528504</v>
      </c>
      <c r="X114" s="80">
        <v>0</v>
      </c>
      <c r="Y114" s="81">
        <v>0</v>
      </c>
      <c r="Z114" s="80">
        <f t="shared" si="0"/>
        <v>4.9641396429528504</v>
      </c>
      <c r="AA114" s="82"/>
      <c r="AC114" s="38">
        <v>71.5641987479937</v>
      </c>
      <c r="AD114" s="43">
        <v>68.447324586735107</v>
      </c>
      <c r="AE114" s="38">
        <v>71.5641987479937</v>
      </c>
      <c r="AF114" s="43">
        <v>68.447324586735107</v>
      </c>
      <c r="AG114" s="65">
        <v>108</v>
      </c>
    </row>
    <row r="115" spans="1:33" ht="15.75" customHeight="1" x14ac:dyDescent="0.25">
      <c r="A115" s="32">
        <v>231</v>
      </c>
      <c r="B115" s="34"/>
      <c r="C115" s="66">
        <v>17.100000000000001</v>
      </c>
      <c r="E115" s="34"/>
      <c r="F115" s="34"/>
      <c r="G115" s="34"/>
      <c r="H115" s="34"/>
      <c r="I115" s="34"/>
      <c r="J115" s="34"/>
      <c r="K115" s="34"/>
      <c r="L115" s="34"/>
      <c r="M115" s="32"/>
      <c r="N115" s="58">
        <v>1050</v>
      </c>
      <c r="O115" s="59">
        <v>0.8</v>
      </c>
      <c r="P115" s="34"/>
      <c r="Q115" s="34"/>
      <c r="R115" s="34"/>
      <c r="S115" s="34"/>
      <c r="T115" s="79">
        <v>3.75699663162231</v>
      </c>
      <c r="U115" s="80">
        <v>1.0944</v>
      </c>
      <c r="V115" s="80">
        <v>0.60728440162880004</v>
      </c>
      <c r="W115" s="80">
        <v>2.4969452299641999</v>
      </c>
      <c r="X115" s="80">
        <v>0</v>
      </c>
      <c r="Y115" s="81">
        <v>0</v>
      </c>
      <c r="Z115" s="80">
        <f t="shared" si="0"/>
        <v>2.4969452299641999</v>
      </c>
      <c r="AA115" s="82"/>
      <c r="AC115" s="38">
        <v>57.011853964035197</v>
      </c>
      <c r="AD115" s="34"/>
      <c r="AE115" s="38">
        <v>57.011853964035197</v>
      </c>
      <c r="AF115" s="34"/>
      <c r="AG115" s="65">
        <v>109</v>
      </c>
    </row>
    <row r="116" spans="1:33" ht="15.75" customHeight="1" x14ac:dyDescent="0.25">
      <c r="A116" s="32">
        <v>232</v>
      </c>
      <c r="B116" s="34"/>
      <c r="C116" s="34"/>
      <c r="E116" s="34"/>
      <c r="F116" s="34"/>
      <c r="G116" s="34"/>
      <c r="H116" s="34"/>
      <c r="I116" s="34"/>
      <c r="J116" s="34"/>
      <c r="K116" s="34"/>
      <c r="L116" s="34"/>
      <c r="M116" s="32"/>
      <c r="N116" s="58">
        <v>1050</v>
      </c>
      <c r="O116" s="59">
        <v>0.8</v>
      </c>
      <c r="P116" s="34"/>
      <c r="Q116" s="34"/>
      <c r="R116" s="34"/>
      <c r="S116" s="34"/>
      <c r="T116" s="79">
        <v>6.0202355384826696</v>
      </c>
      <c r="U116" s="80">
        <v>1.1040000000000001</v>
      </c>
      <c r="V116" s="80">
        <v>0.92025590564135495</v>
      </c>
      <c r="W116" s="80">
        <v>6.11633366763526</v>
      </c>
      <c r="X116" s="80">
        <v>0</v>
      </c>
      <c r="Y116" s="81">
        <v>0</v>
      </c>
      <c r="Z116" s="80">
        <f t="shared" si="0"/>
        <v>6.11633366763526</v>
      </c>
      <c r="AA116" s="82"/>
      <c r="AC116" s="38">
        <v>62.995645932869998</v>
      </c>
      <c r="AD116" s="34"/>
      <c r="AE116" s="38">
        <v>62.995645932869998</v>
      </c>
      <c r="AF116" s="34"/>
      <c r="AG116" s="65">
        <v>110</v>
      </c>
    </row>
    <row r="117" spans="1:33" ht="15.75" customHeight="1" x14ac:dyDescent="0.25">
      <c r="A117" s="32">
        <v>233</v>
      </c>
      <c r="B117" s="34"/>
      <c r="C117" s="34"/>
      <c r="E117" s="34"/>
      <c r="F117" s="34"/>
      <c r="G117" s="34"/>
      <c r="H117" s="34"/>
      <c r="I117" s="34"/>
      <c r="J117" s="34"/>
      <c r="K117" s="34"/>
      <c r="L117" s="34"/>
      <c r="M117" s="32"/>
      <c r="N117" s="58">
        <v>1050</v>
      </c>
      <c r="O117" s="59">
        <v>0.8</v>
      </c>
      <c r="P117" s="34"/>
      <c r="Q117" s="34"/>
      <c r="R117" s="34"/>
      <c r="S117" s="34"/>
      <c r="T117" s="79">
        <v>5.8346729278564498</v>
      </c>
      <c r="U117" s="80">
        <v>1.1040000000000001</v>
      </c>
      <c r="V117" s="80">
        <v>0.78917113076738199</v>
      </c>
      <c r="W117" s="80">
        <v>5.0834291970762697</v>
      </c>
      <c r="X117" s="80">
        <v>0</v>
      </c>
      <c r="Y117" s="81">
        <v>0</v>
      </c>
      <c r="Z117" s="80">
        <f t="shared" si="0"/>
        <v>5.0834291970762697</v>
      </c>
      <c r="AA117" s="82"/>
      <c r="AC117" s="38">
        <v>68.051524797303699</v>
      </c>
      <c r="AD117" s="34"/>
      <c r="AE117" s="38">
        <v>68.051524797303699</v>
      </c>
      <c r="AF117" s="34"/>
      <c r="AG117" s="65">
        <v>111</v>
      </c>
    </row>
    <row r="118" spans="1:33" ht="15.75" customHeight="1" x14ac:dyDescent="0.25">
      <c r="A118" s="32">
        <v>234</v>
      </c>
      <c r="B118" s="34"/>
      <c r="C118" s="34"/>
      <c r="E118" s="34"/>
      <c r="F118" s="34"/>
      <c r="G118" s="34"/>
      <c r="H118" s="34"/>
      <c r="I118" s="34"/>
      <c r="J118" s="34"/>
      <c r="K118" s="34"/>
      <c r="L118" s="34"/>
      <c r="M118" s="32"/>
      <c r="N118" s="58">
        <v>1050</v>
      </c>
      <c r="O118" s="59">
        <v>0.79</v>
      </c>
      <c r="P118" s="34"/>
      <c r="Q118" s="34"/>
      <c r="R118" s="34"/>
      <c r="S118" s="34"/>
      <c r="T118" s="79">
        <v>6.9794497489929199</v>
      </c>
      <c r="U118" s="80">
        <v>1.0923562499999999</v>
      </c>
      <c r="V118" s="80">
        <v>0.68022348204563499</v>
      </c>
      <c r="W118" s="80">
        <v>5.1860548146105003</v>
      </c>
      <c r="X118" s="80">
        <v>0</v>
      </c>
      <c r="Y118" s="81">
        <v>0</v>
      </c>
      <c r="Z118" s="80">
        <f t="shared" si="0"/>
        <v>5.1860548146105003</v>
      </c>
      <c r="AA118" s="82"/>
      <c r="AC118" s="38">
        <v>73.292085102792598</v>
      </c>
      <c r="AD118" s="34"/>
      <c r="AE118" s="38">
        <v>73.292085102792598</v>
      </c>
      <c r="AF118" s="34"/>
      <c r="AG118" s="65">
        <v>112</v>
      </c>
    </row>
    <row r="119" spans="1:33" ht="15.75" customHeight="1" x14ac:dyDescent="0.25">
      <c r="A119" s="32">
        <v>235</v>
      </c>
      <c r="B119" s="34"/>
      <c r="C119" s="34"/>
      <c r="E119" s="34"/>
      <c r="F119" s="34"/>
      <c r="G119" s="34"/>
      <c r="H119" s="34"/>
      <c r="I119" s="34"/>
      <c r="J119" s="34"/>
      <c r="K119" s="34"/>
      <c r="L119" s="34"/>
      <c r="M119" s="32"/>
      <c r="N119" s="58">
        <v>1050</v>
      </c>
      <c r="O119" s="59">
        <v>0.79</v>
      </c>
      <c r="P119" s="34"/>
      <c r="Q119" s="34"/>
      <c r="R119" s="34"/>
      <c r="S119" s="34"/>
      <c r="T119" s="79">
        <v>7.56467962265015</v>
      </c>
      <c r="U119" s="80">
        <v>1.0923562499999999</v>
      </c>
      <c r="V119" s="80">
        <v>0.56907636928189798</v>
      </c>
      <c r="W119" s="80">
        <v>4.70246302621449</v>
      </c>
      <c r="X119" s="80">
        <v>0</v>
      </c>
      <c r="Y119" s="81">
        <v>0</v>
      </c>
      <c r="Z119" s="80">
        <f t="shared" si="0"/>
        <v>4.70246302621449</v>
      </c>
      <c r="AA119" s="82"/>
      <c r="AC119" s="38">
        <v>78.136780823736302</v>
      </c>
      <c r="AD119" s="34"/>
      <c r="AE119" s="38">
        <v>78.136780823736302</v>
      </c>
      <c r="AF119" s="34"/>
      <c r="AG119" s="65">
        <v>113</v>
      </c>
    </row>
    <row r="120" spans="1:33" ht="15.75" customHeight="1" x14ac:dyDescent="0.25">
      <c r="A120" s="32">
        <v>236</v>
      </c>
      <c r="B120" s="34"/>
      <c r="C120" s="34"/>
      <c r="E120" s="43">
        <v>9.9375</v>
      </c>
      <c r="F120" s="43">
        <v>14.341636322949601</v>
      </c>
      <c r="G120" s="43">
        <v>11.559791991344101</v>
      </c>
      <c r="H120" s="43">
        <v>11.061629898813401</v>
      </c>
      <c r="I120" s="43">
        <v>11.8567434239307</v>
      </c>
      <c r="J120" s="43">
        <v>14.3205965717633</v>
      </c>
      <c r="K120" s="43">
        <v>16.483623990152999</v>
      </c>
      <c r="L120" s="34"/>
      <c r="M120" s="32"/>
      <c r="N120" s="58">
        <v>1050</v>
      </c>
      <c r="O120" s="59">
        <v>0.79</v>
      </c>
      <c r="P120" s="34"/>
      <c r="Q120" s="34"/>
      <c r="R120" s="34"/>
      <c r="S120" s="34"/>
      <c r="T120" s="79">
        <v>6.9208889007568404</v>
      </c>
      <c r="U120" s="80">
        <v>1.0923562499999999</v>
      </c>
      <c r="V120" s="80">
        <v>0.468293557120044</v>
      </c>
      <c r="W120" s="80">
        <v>3.5403349974773399</v>
      </c>
      <c r="X120" s="80">
        <v>0</v>
      </c>
      <c r="Y120" s="81">
        <v>0</v>
      </c>
      <c r="Z120" s="80">
        <f t="shared" si="0"/>
        <v>3.5403349974773399</v>
      </c>
      <c r="AA120" s="82"/>
      <c r="AC120" s="38">
        <v>81.862695425212607</v>
      </c>
      <c r="AD120" s="43">
        <v>81.579575360678902</v>
      </c>
      <c r="AE120" s="38">
        <v>81.862695425212607</v>
      </c>
      <c r="AF120" s="43">
        <v>81.579575360678902</v>
      </c>
      <c r="AG120" s="65">
        <v>114</v>
      </c>
    </row>
    <row r="121" spans="1:33" ht="15.75" customHeight="1" x14ac:dyDescent="0.25">
      <c r="A121" s="32">
        <v>237</v>
      </c>
      <c r="B121" s="34"/>
      <c r="C121" s="66">
        <v>24.1</v>
      </c>
      <c r="E121" s="34"/>
      <c r="F121" s="34"/>
      <c r="G121" s="34"/>
      <c r="H121" s="34"/>
      <c r="I121" s="34"/>
      <c r="J121" s="34"/>
      <c r="K121" s="34"/>
      <c r="L121" s="34"/>
      <c r="M121" s="45" t="s">
        <v>130</v>
      </c>
      <c r="N121" s="58">
        <v>1050</v>
      </c>
      <c r="O121" s="67">
        <v>0.78</v>
      </c>
      <c r="P121" s="34"/>
      <c r="Q121" s="34"/>
      <c r="R121" s="34"/>
      <c r="S121" s="34"/>
      <c r="T121" s="79">
        <v>6.3312578201293901</v>
      </c>
      <c r="U121" s="80">
        <v>1.0807125</v>
      </c>
      <c r="V121" s="80">
        <v>0.39241738009286897</v>
      </c>
      <c r="W121" s="80">
        <v>2.6850254581046902</v>
      </c>
      <c r="X121" s="80">
        <v>0</v>
      </c>
      <c r="Y121" s="81">
        <v>0</v>
      </c>
      <c r="Z121" s="80">
        <f t="shared" si="0"/>
        <v>2.6850254581046902</v>
      </c>
      <c r="AA121" s="82"/>
      <c r="AC121" s="38">
        <v>60.643104229821198</v>
      </c>
      <c r="AD121" s="34"/>
      <c r="AE121" s="38">
        <v>60.643104229821198</v>
      </c>
      <c r="AF121" s="34"/>
      <c r="AG121" s="65">
        <v>115</v>
      </c>
    </row>
    <row r="122" spans="1:33" ht="15.75" customHeight="1" x14ac:dyDescent="0.25">
      <c r="A122" s="32">
        <v>238</v>
      </c>
      <c r="B122" s="34"/>
      <c r="C122" s="34"/>
      <c r="E122" s="43">
        <v>19.149999999999999</v>
      </c>
      <c r="F122" s="43">
        <v>14.648172505840799</v>
      </c>
      <c r="G122" s="43">
        <v>11.438318487685001</v>
      </c>
      <c r="H122" s="43">
        <v>10.9734492881426</v>
      </c>
      <c r="I122" s="43">
        <v>12.1496905566643</v>
      </c>
      <c r="J122" s="43">
        <v>14.310050584864101</v>
      </c>
      <c r="K122" s="43">
        <v>16.233566353490399</v>
      </c>
      <c r="L122" s="34"/>
      <c r="M122" s="32"/>
      <c r="N122" s="58">
        <v>1050</v>
      </c>
      <c r="O122" s="59">
        <v>0.78</v>
      </c>
      <c r="P122" s="34"/>
      <c r="Q122" s="34"/>
      <c r="R122" s="34"/>
      <c r="S122" s="34"/>
      <c r="T122" s="79">
        <v>6.6690673828125</v>
      </c>
      <c r="U122" s="80">
        <v>1.0807125</v>
      </c>
      <c r="V122" s="80">
        <v>0.851381404833778</v>
      </c>
      <c r="W122" s="80">
        <v>6.1361990718644197</v>
      </c>
      <c r="X122" s="80">
        <v>0</v>
      </c>
      <c r="Y122" s="81">
        <v>0</v>
      </c>
      <c r="Z122" s="80">
        <f t="shared" si="0"/>
        <v>6.1361990718644197</v>
      </c>
      <c r="AA122" s="82"/>
      <c r="AC122" s="38">
        <v>66.627158014878404</v>
      </c>
      <c r="AD122" s="43">
        <v>67.470179154994995</v>
      </c>
      <c r="AE122" s="38">
        <v>66.627158014878404</v>
      </c>
      <c r="AF122" s="43">
        <v>67.470179154994995</v>
      </c>
      <c r="AG122" s="65">
        <v>116</v>
      </c>
    </row>
    <row r="123" spans="1:33" ht="15.75" customHeight="1" x14ac:dyDescent="0.25">
      <c r="A123" s="32">
        <v>239</v>
      </c>
      <c r="B123" s="34"/>
      <c r="C123" s="34"/>
      <c r="E123" s="34"/>
      <c r="F123" s="34"/>
      <c r="G123" s="34"/>
      <c r="H123" s="34"/>
      <c r="I123" s="34"/>
      <c r="J123" s="34"/>
      <c r="K123" s="34"/>
      <c r="L123" s="34"/>
      <c r="M123" s="32"/>
      <c r="N123" s="58">
        <v>1050</v>
      </c>
      <c r="O123" s="59">
        <v>0.78</v>
      </c>
      <c r="P123" s="34"/>
      <c r="Q123" s="34"/>
      <c r="R123" s="34"/>
      <c r="S123" s="34"/>
      <c r="T123" s="79">
        <v>6.0362415313720703</v>
      </c>
      <c r="U123" s="80">
        <v>1.0807125</v>
      </c>
      <c r="V123" s="80">
        <v>0.71987087620229895</v>
      </c>
      <c r="W123" s="80">
        <v>4.6960356751372299</v>
      </c>
      <c r="X123" s="80">
        <v>0</v>
      </c>
      <c r="Y123" s="81">
        <v>0</v>
      </c>
      <c r="Z123" s="80">
        <f t="shared" si="0"/>
        <v>4.6960356751372299</v>
      </c>
      <c r="AA123" s="82"/>
      <c r="AC123" s="38">
        <v>71.290419824287497</v>
      </c>
      <c r="AD123" s="34"/>
      <c r="AE123" s="38">
        <v>71.290419824287497</v>
      </c>
      <c r="AF123" s="34"/>
      <c r="AG123" s="65">
        <v>117</v>
      </c>
    </row>
    <row r="124" spans="1:33" ht="15.75" customHeight="1" x14ac:dyDescent="0.25">
      <c r="A124" s="32">
        <v>240</v>
      </c>
      <c r="B124" s="34"/>
      <c r="C124" s="34"/>
      <c r="E124" s="34"/>
      <c r="F124" s="34"/>
      <c r="G124" s="34"/>
      <c r="H124" s="34"/>
      <c r="I124" s="34"/>
      <c r="J124" s="34"/>
      <c r="K124" s="34"/>
      <c r="L124" s="34"/>
      <c r="M124" s="32"/>
      <c r="N124" s="58">
        <v>1050</v>
      </c>
      <c r="O124" s="59">
        <v>0.77</v>
      </c>
      <c r="P124" s="34"/>
      <c r="Q124" s="34"/>
      <c r="R124" s="34"/>
      <c r="S124" s="34"/>
      <c r="T124" s="79">
        <v>6.1570920944213903</v>
      </c>
      <c r="U124" s="80">
        <v>1.06906875</v>
      </c>
      <c r="V124" s="80">
        <v>0.61922581451561198</v>
      </c>
      <c r="W124" s="80">
        <v>4.0759639808913501</v>
      </c>
      <c r="X124" s="80">
        <v>0</v>
      </c>
      <c r="Y124" s="81">
        <v>0</v>
      </c>
      <c r="Z124" s="80">
        <f t="shared" si="0"/>
        <v>4.0759639808913501</v>
      </c>
      <c r="AA124" s="82"/>
      <c r="AC124" s="38">
        <v>75.403723251391398</v>
      </c>
      <c r="AD124" s="34"/>
      <c r="AE124" s="38">
        <v>75.403723251391398</v>
      </c>
      <c r="AF124" s="34"/>
      <c r="AG124" s="65">
        <v>118</v>
      </c>
    </row>
    <row r="125" spans="1:33" ht="15.75" customHeight="1" x14ac:dyDescent="0.25">
      <c r="A125" s="32">
        <v>241</v>
      </c>
      <c r="B125" s="34"/>
      <c r="C125" s="34"/>
      <c r="E125" s="34"/>
      <c r="F125" s="34"/>
      <c r="G125" s="34"/>
      <c r="H125" s="34"/>
      <c r="I125" s="34"/>
      <c r="J125" s="34"/>
      <c r="K125" s="34"/>
      <c r="L125" s="34"/>
      <c r="M125" s="32"/>
      <c r="N125" s="58">
        <v>1050</v>
      </c>
      <c r="O125" s="59">
        <v>0.77</v>
      </c>
      <c r="P125" s="34"/>
      <c r="Q125" s="34"/>
      <c r="R125" s="34"/>
      <c r="S125" s="34"/>
      <c r="T125" s="79">
        <v>4.1194376945495597</v>
      </c>
      <c r="U125" s="80">
        <v>1.06906875</v>
      </c>
      <c r="V125" s="80">
        <v>0.53187007987725998</v>
      </c>
      <c r="W125" s="80">
        <v>2.3423356775281099</v>
      </c>
      <c r="X125" s="80">
        <v>0</v>
      </c>
      <c r="Y125" s="81">
        <v>0</v>
      </c>
      <c r="Z125" s="80">
        <f t="shared" si="0"/>
        <v>2.3423356775281099</v>
      </c>
      <c r="AA125" s="82"/>
      <c r="AC125" s="38">
        <v>77.806340366057796</v>
      </c>
      <c r="AD125" s="34"/>
      <c r="AE125" s="38">
        <v>77.806340366057796</v>
      </c>
      <c r="AF125" s="34"/>
      <c r="AG125" s="65">
        <v>119</v>
      </c>
    </row>
    <row r="126" spans="1:33" ht="15.75" customHeight="1" x14ac:dyDescent="0.25">
      <c r="A126" s="32">
        <v>242</v>
      </c>
      <c r="B126" s="34"/>
      <c r="C126" s="34"/>
      <c r="E126" s="43">
        <v>11.262499999999999</v>
      </c>
      <c r="F126" s="43">
        <v>14.299950237709799</v>
      </c>
      <c r="G126" s="43">
        <v>11.4213844234391</v>
      </c>
      <c r="H126" s="43">
        <v>10.813579819896701</v>
      </c>
      <c r="I126" s="43">
        <v>11.868826493652501</v>
      </c>
      <c r="J126" s="43">
        <v>14.2992012874982</v>
      </c>
      <c r="K126" s="43">
        <v>16.432455295647401</v>
      </c>
      <c r="L126" s="34"/>
      <c r="M126" s="32"/>
      <c r="N126" s="58">
        <v>1050</v>
      </c>
      <c r="O126" s="59">
        <v>0.77</v>
      </c>
      <c r="P126" s="34"/>
      <c r="Q126" s="34"/>
      <c r="R126" s="34"/>
      <c r="S126" s="34"/>
      <c r="T126" s="79">
        <v>6.1044726371765101</v>
      </c>
      <c r="U126" s="80">
        <v>1.06906875</v>
      </c>
      <c r="V126" s="80">
        <v>0.48166932863427597</v>
      </c>
      <c r="W126" s="80">
        <v>3.1434226543403998</v>
      </c>
      <c r="X126" s="80">
        <v>0</v>
      </c>
      <c r="Y126" s="81">
        <v>0</v>
      </c>
      <c r="Z126" s="80">
        <f t="shared" si="0"/>
        <v>3.1434226543403998</v>
      </c>
      <c r="AA126" s="82"/>
      <c r="AC126" s="38">
        <v>81.064265573992699</v>
      </c>
      <c r="AD126" s="43">
        <v>80.876506556863006</v>
      </c>
      <c r="AE126" s="38">
        <v>81.064265573992699</v>
      </c>
      <c r="AF126" s="43">
        <v>80.876506556863006</v>
      </c>
      <c r="AG126" s="65">
        <v>120</v>
      </c>
    </row>
    <row r="127" spans="1:33" ht="15.75" customHeight="1" x14ac:dyDescent="0.25">
      <c r="A127" s="32">
        <v>243</v>
      </c>
      <c r="B127" s="34"/>
      <c r="C127" s="66">
        <v>21.1</v>
      </c>
      <c r="E127" s="34"/>
      <c r="F127" s="34"/>
      <c r="G127" s="34"/>
      <c r="H127" s="34"/>
      <c r="I127" s="34"/>
      <c r="J127" s="34"/>
      <c r="K127" s="34"/>
      <c r="L127" s="34"/>
      <c r="M127" s="45" t="s">
        <v>131</v>
      </c>
      <c r="N127" s="58">
        <v>1050</v>
      </c>
      <c r="O127" s="67">
        <v>0.78</v>
      </c>
      <c r="P127" s="34"/>
      <c r="Q127" s="34"/>
      <c r="R127" s="34"/>
      <c r="S127" s="34"/>
      <c r="T127" s="79">
        <v>7.6326370239257804</v>
      </c>
      <c r="U127" s="80">
        <v>1.0807125</v>
      </c>
      <c r="V127" s="80">
        <v>0.414299745258151</v>
      </c>
      <c r="W127" s="80">
        <v>3.4174286078301601</v>
      </c>
      <c r="X127" s="80">
        <v>0</v>
      </c>
      <c r="Y127" s="81">
        <v>0</v>
      </c>
      <c r="Z127" s="80">
        <f t="shared" si="0"/>
        <v>3.4174286078301601</v>
      </c>
      <c r="AA127" s="82"/>
      <c r="AC127" s="38">
        <v>63.563772988247102</v>
      </c>
      <c r="AD127" s="34"/>
      <c r="AE127" s="38">
        <v>63.563772988247102</v>
      </c>
      <c r="AF127" s="34"/>
      <c r="AG127" s="65">
        <v>121</v>
      </c>
    </row>
    <row r="128" spans="1:33" ht="15.75" customHeight="1" x14ac:dyDescent="0.25">
      <c r="A128" s="32">
        <v>244</v>
      </c>
      <c r="B128" s="34"/>
      <c r="C128" s="34"/>
      <c r="E128" s="43">
        <v>23.737500000000001</v>
      </c>
      <c r="F128" s="43">
        <v>14.2161052340655</v>
      </c>
      <c r="G128" s="43">
        <v>10.9442537035603</v>
      </c>
      <c r="H128" s="43">
        <v>10.6024278364357</v>
      </c>
      <c r="I128" s="43">
        <v>11.774036789201901</v>
      </c>
      <c r="J128" s="43">
        <v>14.0470357773633</v>
      </c>
      <c r="K128" s="43">
        <v>15.687321501012701</v>
      </c>
      <c r="L128" s="34"/>
      <c r="M128" s="32"/>
      <c r="N128" s="58">
        <v>1050</v>
      </c>
      <c r="O128" s="59">
        <v>0.78</v>
      </c>
      <c r="P128" s="34"/>
      <c r="Q128" s="34"/>
      <c r="R128" s="34"/>
      <c r="S128" s="34"/>
      <c r="T128" s="79">
        <v>6.3936662673950204</v>
      </c>
      <c r="U128" s="80">
        <v>1.06906875</v>
      </c>
      <c r="V128" s="80">
        <v>0.79327120366645199</v>
      </c>
      <c r="W128" s="80">
        <v>5.42222191185106</v>
      </c>
      <c r="X128" s="80">
        <v>0</v>
      </c>
      <c r="Y128" s="81">
        <v>0</v>
      </c>
      <c r="Z128" s="80">
        <f t="shared" si="0"/>
        <v>5.42222191185106</v>
      </c>
      <c r="AA128" s="82"/>
      <c r="AC128" s="38">
        <v>68.853831279936003</v>
      </c>
      <c r="AD128" s="43">
        <v>64.480389677815694</v>
      </c>
      <c r="AE128" s="38">
        <v>68.853831279936003</v>
      </c>
      <c r="AF128" s="43">
        <v>64.480389677815694</v>
      </c>
      <c r="AG128" s="65">
        <v>122</v>
      </c>
    </row>
    <row r="129" spans="1:33" ht="15.75" customHeight="1" x14ac:dyDescent="0.25">
      <c r="A129" s="32">
        <v>245</v>
      </c>
      <c r="B129" s="34"/>
      <c r="C129" s="34"/>
      <c r="E129" s="34"/>
      <c r="F129" s="34"/>
      <c r="G129" s="34"/>
      <c r="H129" s="34"/>
      <c r="I129" s="34"/>
      <c r="J129" s="34"/>
      <c r="K129" s="34"/>
      <c r="L129" s="34"/>
      <c r="M129" s="45" t="s">
        <v>133</v>
      </c>
      <c r="N129" s="58">
        <v>1050</v>
      </c>
      <c r="O129" s="59">
        <v>0.78</v>
      </c>
      <c r="P129" s="34"/>
      <c r="Q129" s="34"/>
      <c r="R129" s="34"/>
      <c r="S129" s="34"/>
      <c r="T129" s="79">
        <v>5.5029873847961399</v>
      </c>
      <c r="U129" s="80">
        <v>1.06906875</v>
      </c>
      <c r="V129" s="80">
        <v>0.67706257652879598</v>
      </c>
      <c r="W129" s="80">
        <v>3.9832077810967599</v>
      </c>
      <c r="X129" s="80">
        <v>0</v>
      </c>
      <c r="Y129" s="81">
        <v>0</v>
      </c>
      <c r="Z129" s="80">
        <f t="shared" si="0"/>
        <v>3.9832077810967599</v>
      </c>
      <c r="AA129" s="82"/>
      <c r="AC129" s="38">
        <v>72.806650582082398</v>
      </c>
      <c r="AD129" s="34"/>
      <c r="AE129" s="38">
        <v>72.806650582082398</v>
      </c>
      <c r="AF129" s="34"/>
      <c r="AG129" s="65">
        <v>123</v>
      </c>
    </row>
    <row r="130" spans="1:33" ht="15.75" customHeight="1" x14ac:dyDescent="0.25">
      <c r="A130" s="32">
        <v>246</v>
      </c>
      <c r="B130" s="34"/>
      <c r="C130" s="34"/>
      <c r="E130" s="34"/>
      <c r="F130" s="34"/>
      <c r="G130" s="34"/>
      <c r="H130" s="34"/>
      <c r="I130" s="34"/>
      <c r="J130" s="34"/>
      <c r="K130" s="34"/>
      <c r="L130" s="34"/>
      <c r="M130" s="32"/>
      <c r="N130" s="58">
        <v>1050</v>
      </c>
      <c r="O130" s="59">
        <v>0.78</v>
      </c>
      <c r="P130" s="34"/>
      <c r="Q130" s="34"/>
      <c r="R130" s="34"/>
      <c r="S130" s="34"/>
      <c r="T130" s="79">
        <v>6.1897425651550302</v>
      </c>
      <c r="U130" s="80">
        <v>1.0574250000000001</v>
      </c>
      <c r="V130" s="80">
        <v>0.59169478535935305</v>
      </c>
      <c r="W130" s="80">
        <v>3.87275392355401</v>
      </c>
      <c r="X130" s="80">
        <v>0</v>
      </c>
      <c r="Y130" s="81">
        <v>0</v>
      </c>
      <c r="Z130" s="80">
        <f t="shared" si="0"/>
        <v>3.87275392355401</v>
      </c>
      <c r="AA130" s="82"/>
      <c r="AC130" s="38">
        <v>76.705307246912895</v>
      </c>
      <c r="AD130" s="34"/>
      <c r="AE130" s="38">
        <v>76.705307246912895</v>
      </c>
      <c r="AF130" s="34"/>
      <c r="AG130" s="65">
        <v>124</v>
      </c>
    </row>
    <row r="131" spans="1:33" ht="15.75" customHeight="1" x14ac:dyDescent="0.25">
      <c r="A131" s="32">
        <v>247</v>
      </c>
      <c r="B131" s="34"/>
      <c r="C131" s="34"/>
      <c r="E131" s="34"/>
      <c r="F131" s="34"/>
      <c r="G131" s="34"/>
      <c r="H131" s="34"/>
      <c r="I131" s="34"/>
      <c r="J131" s="34"/>
      <c r="K131" s="34"/>
      <c r="L131" s="34"/>
      <c r="M131" s="32"/>
      <c r="N131" s="58">
        <v>1050</v>
      </c>
      <c r="O131" s="59">
        <v>0.78</v>
      </c>
      <c r="P131" s="34"/>
      <c r="Q131" s="34"/>
      <c r="R131" s="34"/>
      <c r="S131" s="34"/>
      <c r="T131" s="79">
        <v>6.0199680328369096</v>
      </c>
      <c r="U131" s="80">
        <v>1.0574250000000001</v>
      </c>
      <c r="V131" s="80">
        <v>0.50869423244680301</v>
      </c>
      <c r="W131" s="80">
        <v>3.2381769171164798</v>
      </c>
      <c r="X131" s="80">
        <v>0</v>
      </c>
      <c r="Y131" s="81">
        <v>0</v>
      </c>
      <c r="Z131" s="80">
        <f t="shared" si="0"/>
        <v>3.2381769171164798</v>
      </c>
      <c r="AA131" s="82"/>
      <c r="AC131" s="38">
        <v>80.0183313213536</v>
      </c>
      <c r="AD131" s="34"/>
      <c r="AE131" s="38">
        <v>80.0183313213536</v>
      </c>
      <c r="AF131" s="34"/>
      <c r="AG131" s="65">
        <v>125</v>
      </c>
    </row>
    <row r="132" spans="1:33" ht="15.75" customHeight="1" x14ac:dyDescent="0.25">
      <c r="A132" s="32">
        <v>248</v>
      </c>
      <c r="B132" s="34"/>
      <c r="C132" s="34"/>
      <c r="E132" s="34"/>
      <c r="F132" s="34"/>
      <c r="G132" s="34"/>
      <c r="H132" s="34"/>
      <c r="I132" s="34"/>
      <c r="J132" s="34"/>
      <c r="K132" s="34"/>
      <c r="L132" s="34"/>
      <c r="M132" s="32"/>
      <c r="N132" s="58">
        <v>1050</v>
      </c>
      <c r="O132" s="59">
        <v>0.78</v>
      </c>
      <c r="P132" s="34"/>
      <c r="Q132" s="34"/>
      <c r="R132" s="34"/>
      <c r="S132" s="34"/>
      <c r="T132" s="79">
        <v>5.4375696182251003</v>
      </c>
      <c r="U132" s="80">
        <v>1.0574250000000001</v>
      </c>
      <c r="V132" s="80">
        <v>0.43929388327546298</v>
      </c>
      <c r="W132" s="80">
        <v>2.5258616580476101</v>
      </c>
      <c r="X132" s="80">
        <v>0</v>
      </c>
      <c r="Y132" s="81">
        <v>0</v>
      </c>
      <c r="Z132" s="80">
        <f t="shared" si="0"/>
        <v>2.5258616580476101</v>
      </c>
      <c r="AA132" s="82"/>
      <c r="AC132" s="38">
        <v>82.643402001189003</v>
      </c>
      <c r="AD132" s="34"/>
      <c r="AE132" s="38">
        <v>82.643402001189003</v>
      </c>
      <c r="AF132" s="34"/>
      <c r="AG132" s="65">
        <v>126</v>
      </c>
    </row>
    <row r="133" spans="1:33" ht="15.75" customHeight="1" x14ac:dyDescent="0.25">
      <c r="A133" s="32">
        <v>249</v>
      </c>
      <c r="B133" s="34"/>
      <c r="C133" s="34"/>
      <c r="E133" s="43">
        <v>10.175000000000001</v>
      </c>
      <c r="F133" s="43">
        <v>13.108272078330801</v>
      </c>
      <c r="G133" s="43">
        <v>10.924729849797901</v>
      </c>
      <c r="H133" s="43">
        <v>10.6084066816685</v>
      </c>
      <c r="I133" s="43">
        <v>11.6199850237631</v>
      </c>
      <c r="J133" s="43">
        <v>13.8608318645583</v>
      </c>
      <c r="K133" s="43">
        <v>15.715831974807299</v>
      </c>
      <c r="L133" s="34"/>
      <c r="N133" s="58">
        <v>1050</v>
      </c>
      <c r="O133" s="59">
        <v>0.78</v>
      </c>
      <c r="P133" s="34"/>
      <c r="Q133" s="34"/>
      <c r="R133" s="34"/>
      <c r="S133" s="34"/>
      <c r="T133" s="79">
        <v>3.0206184387207</v>
      </c>
      <c r="U133" s="80">
        <v>1.0574250000000001</v>
      </c>
      <c r="V133" s="80">
        <v>0.38515981786957998</v>
      </c>
      <c r="W133" s="80">
        <v>1.2302302898909701</v>
      </c>
      <c r="X133" s="80">
        <v>0</v>
      </c>
      <c r="Y133" s="81">
        <v>0</v>
      </c>
      <c r="Z133" s="80">
        <f t="shared" si="0"/>
        <v>1.2302302898909701</v>
      </c>
      <c r="AA133" s="82"/>
      <c r="AC133" s="38">
        <v>83.939922390388404</v>
      </c>
      <c r="AD133" s="43">
        <v>88.188274170608395</v>
      </c>
      <c r="AE133" s="38">
        <v>83.939922390388404</v>
      </c>
      <c r="AF133" s="43">
        <v>88.188274170608395</v>
      </c>
      <c r="AG133" s="65">
        <v>127</v>
      </c>
    </row>
    <row r="134" spans="1:33" ht="15.75" customHeight="1" x14ac:dyDescent="0.25">
      <c r="A134" s="32">
        <v>250</v>
      </c>
      <c r="B134" s="66">
        <v>9</v>
      </c>
      <c r="C134" s="34"/>
      <c r="E134" s="34"/>
      <c r="F134" s="34"/>
      <c r="G134" s="34"/>
      <c r="H134" s="34"/>
      <c r="I134" s="34"/>
      <c r="J134" s="34"/>
      <c r="K134" s="34"/>
      <c r="L134" s="34"/>
      <c r="M134" s="32"/>
      <c r="N134" s="58">
        <v>1050</v>
      </c>
      <c r="O134" s="59">
        <v>0.78</v>
      </c>
      <c r="P134" s="34"/>
      <c r="Q134" s="34"/>
      <c r="R134" s="34"/>
      <c r="S134" s="34"/>
      <c r="T134" s="79">
        <v>1.21669209003448</v>
      </c>
      <c r="U134" s="80">
        <v>1.0574250000000001</v>
      </c>
      <c r="V134" s="80">
        <v>0.358793620510722</v>
      </c>
      <c r="W134" s="80">
        <v>0.46160974762996598</v>
      </c>
      <c r="X134" s="80">
        <v>0.75508234240451899</v>
      </c>
      <c r="Y134" s="81">
        <v>0</v>
      </c>
      <c r="Z134" s="80">
        <f t="shared" si="0"/>
        <v>1.2166920900344849</v>
      </c>
      <c r="AA134" s="82"/>
      <c r="AC134" s="38">
        <v>77.049980612558898</v>
      </c>
      <c r="AD134" s="34"/>
      <c r="AE134" s="38">
        <v>77.049980612558898</v>
      </c>
      <c r="AF134" s="34"/>
      <c r="AG134" s="65">
        <v>128</v>
      </c>
    </row>
    <row r="135" spans="1:33" ht="15.75" customHeight="1" x14ac:dyDescent="0.25">
      <c r="A135" s="32">
        <v>251</v>
      </c>
      <c r="B135" s="34"/>
      <c r="C135" s="66">
        <v>19.100000000000001</v>
      </c>
      <c r="E135" s="34"/>
      <c r="F135" s="34"/>
      <c r="G135" s="34"/>
      <c r="H135" s="34"/>
      <c r="I135" s="34"/>
      <c r="J135" s="34"/>
      <c r="K135" s="34"/>
      <c r="L135" s="34"/>
      <c r="M135" s="45" t="s">
        <v>133</v>
      </c>
      <c r="N135" s="58">
        <v>1050</v>
      </c>
      <c r="O135" s="67">
        <v>0.78</v>
      </c>
      <c r="P135" s="34"/>
      <c r="Q135" s="34"/>
      <c r="R135" s="34"/>
      <c r="S135" s="34"/>
      <c r="T135" s="79">
        <v>4.48526811599731</v>
      </c>
      <c r="U135" s="80">
        <v>1.0807125</v>
      </c>
      <c r="V135" s="80">
        <v>0.50706800807742303</v>
      </c>
      <c r="W135" s="80">
        <v>2.4579033111917901</v>
      </c>
      <c r="X135" s="80">
        <v>0.864917657595481</v>
      </c>
      <c r="Y135" s="81">
        <v>0</v>
      </c>
      <c r="Z135" s="80">
        <f t="shared" si="0"/>
        <v>3.322820968787271</v>
      </c>
      <c r="AA135" s="82"/>
      <c r="AC135" s="38">
        <v>60.4405345685566</v>
      </c>
      <c r="AD135" s="34"/>
      <c r="AE135" s="38">
        <v>60.4405345685566</v>
      </c>
      <c r="AF135" s="34"/>
      <c r="AG135" s="65">
        <v>129</v>
      </c>
    </row>
    <row r="136" spans="1:33" ht="15.75" customHeight="1" x14ac:dyDescent="0.25">
      <c r="A136" s="32">
        <v>252</v>
      </c>
      <c r="B136" s="34"/>
      <c r="C136" s="34"/>
      <c r="E136" s="43">
        <v>24.5</v>
      </c>
      <c r="F136" s="43">
        <v>14.6570412835335</v>
      </c>
      <c r="G136" s="43">
        <v>10.9982258816373</v>
      </c>
      <c r="H136" s="43">
        <v>10.5732262357309</v>
      </c>
      <c r="I136" s="43">
        <v>11.693991441975699</v>
      </c>
      <c r="J136" s="43">
        <v>14.14800477603</v>
      </c>
      <c r="K136" s="43">
        <v>16.037455627612101</v>
      </c>
      <c r="L136" s="34"/>
      <c r="M136" s="32"/>
      <c r="N136" s="58">
        <v>1050</v>
      </c>
      <c r="O136" s="59">
        <v>0.74</v>
      </c>
      <c r="P136" s="34"/>
      <c r="Q136" s="34"/>
      <c r="R136" s="34"/>
      <c r="S136" s="34"/>
      <c r="T136" s="79">
        <v>4.1516356468200701</v>
      </c>
      <c r="U136" s="80">
        <v>1.0341374999999999</v>
      </c>
      <c r="V136" s="80">
        <v>0.86374009570843402</v>
      </c>
      <c r="W136" s="80">
        <v>3.70834899869106</v>
      </c>
      <c r="X136" s="80">
        <v>0</v>
      </c>
      <c r="Y136" s="81">
        <v>0</v>
      </c>
      <c r="Z136" s="80">
        <f t="shared" si="0"/>
        <v>3.70834899869106</v>
      </c>
      <c r="AA136" s="82"/>
      <c r="AC136" s="38">
        <v>64.021966905148702</v>
      </c>
      <c r="AD136" s="43">
        <v>61.939519797295198</v>
      </c>
      <c r="AE136" s="38">
        <v>64.021966905148702</v>
      </c>
      <c r="AF136" s="43">
        <v>61.939519797295198</v>
      </c>
      <c r="AG136" s="65">
        <v>130</v>
      </c>
    </row>
    <row r="137" spans="1:33" ht="15.75" customHeight="1" x14ac:dyDescent="0.25">
      <c r="A137" s="32">
        <v>253</v>
      </c>
      <c r="B137" s="34"/>
      <c r="C137" s="34"/>
      <c r="E137" s="34"/>
      <c r="F137" s="34"/>
      <c r="G137" s="34"/>
      <c r="H137" s="34"/>
      <c r="I137" s="34"/>
      <c r="J137" s="34"/>
      <c r="K137" s="34"/>
      <c r="L137" s="34"/>
      <c r="M137" s="32"/>
      <c r="N137" s="58">
        <v>1050</v>
      </c>
      <c r="O137" s="59">
        <v>0.7</v>
      </c>
      <c r="P137" s="34"/>
      <c r="Q137" s="34"/>
      <c r="R137" s="34"/>
      <c r="S137" s="34"/>
      <c r="T137" s="79">
        <v>4.8832168579101598</v>
      </c>
      <c r="U137" s="80">
        <v>0.98756250000000001</v>
      </c>
      <c r="V137" s="80">
        <v>0.78426305602045998</v>
      </c>
      <c r="W137" s="80">
        <v>3.7820943519038202</v>
      </c>
      <c r="X137" s="80">
        <v>0</v>
      </c>
      <c r="Y137" s="81">
        <v>0</v>
      </c>
      <c r="Z137" s="80">
        <f t="shared" si="0"/>
        <v>3.7820943519038202</v>
      </c>
      <c r="AA137" s="82"/>
      <c r="AC137" s="38">
        <v>67.711636602087694</v>
      </c>
      <c r="AD137" s="34"/>
      <c r="AE137" s="38">
        <v>67.711636602087694</v>
      </c>
      <c r="AF137" s="34"/>
      <c r="AG137" s="65">
        <v>131</v>
      </c>
    </row>
    <row r="138" spans="1:33" ht="15.75" customHeight="1" x14ac:dyDescent="0.25">
      <c r="A138" s="32">
        <v>254</v>
      </c>
      <c r="B138" s="34"/>
      <c r="C138" s="34"/>
      <c r="E138" s="34"/>
      <c r="F138" s="34"/>
      <c r="G138" s="34"/>
      <c r="H138" s="34"/>
      <c r="I138" s="34"/>
      <c r="J138" s="34"/>
      <c r="K138" s="34"/>
      <c r="L138" s="34"/>
      <c r="M138" s="32"/>
      <c r="N138" s="58">
        <v>1050</v>
      </c>
      <c r="O138" s="59">
        <v>0.66</v>
      </c>
      <c r="P138" s="34"/>
      <c r="Q138" s="34"/>
      <c r="R138" s="34"/>
      <c r="S138" s="34"/>
      <c r="T138" s="79">
        <v>4.8229293823242196</v>
      </c>
      <c r="U138" s="80">
        <v>0.94098749999999998</v>
      </c>
      <c r="V138" s="80">
        <v>0.70320551180980895</v>
      </c>
      <c r="W138" s="80">
        <v>3.19136900987984</v>
      </c>
      <c r="X138" s="80">
        <v>0</v>
      </c>
      <c r="Y138" s="81">
        <v>0</v>
      </c>
      <c r="Z138" s="80">
        <f t="shared" si="0"/>
        <v>3.19136900987984</v>
      </c>
      <c r="AA138" s="82"/>
      <c r="AC138" s="38">
        <v>70.860904274731396</v>
      </c>
      <c r="AD138" s="34"/>
      <c r="AE138" s="38">
        <v>70.860904274731396</v>
      </c>
      <c r="AF138" s="34"/>
      <c r="AG138" s="65">
        <v>132</v>
      </c>
    </row>
    <row r="139" spans="1:33" ht="15.75" customHeight="1" x14ac:dyDescent="0.25">
      <c r="A139" s="32">
        <v>255</v>
      </c>
      <c r="B139" s="34"/>
      <c r="C139" s="34"/>
      <c r="E139" s="34"/>
      <c r="F139" s="34"/>
      <c r="G139" s="34"/>
      <c r="H139" s="34"/>
      <c r="I139" s="34"/>
      <c r="J139" s="34"/>
      <c r="K139" s="34"/>
      <c r="L139" s="34"/>
      <c r="M139" s="32"/>
      <c r="N139" s="58">
        <v>1050</v>
      </c>
      <c r="O139" s="59">
        <v>0.62</v>
      </c>
      <c r="P139" s="34"/>
      <c r="Q139" s="34"/>
      <c r="R139" s="34"/>
      <c r="S139" s="34"/>
      <c r="T139" s="79">
        <v>6.11794137954712</v>
      </c>
      <c r="U139" s="80">
        <v>0.89441250000000005</v>
      </c>
      <c r="V139" s="80">
        <v>0.63480834596950697</v>
      </c>
      <c r="W139" s="80">
        <v>3.4736479362147601</v>
      </c>
      <c r="X139" s="80">
        <v>0</v>
      </c>
      <c r="Y139" s="81">
        <v>0</v>
      </c>
      <c r="Z139" s="80">
        <f t="shared" si="0"/>
        <v>3.4736479362147601</v>
      </c>
      <c r="AA139" s="82"/>
      <c r="AC139" s="38">
        <v>74.325659915261298</v>
      </c>
      <c r="AD139" s="34"/>
      <c r="AE139" s="38">
        <v>74.325659915261298</v>
      </c>
      <c r="AF139" s="34"/>
      <c r="AG139" s="65">
        <v>133</v>
      </c>
    </row>
    <row r="140" spans="1:33" ht="15.75" customHeight="1" x14ac:dyDescent="0.25">
      <c r="A140" s="32">
        <v>256</v>
      </c>
      <c r="B140" s="34"/>
      <c r="C140" s="34"/>
      <c r="E140" s="43">
        <v>13.2125</v>
      </c>
      <c r="F140" s="43">
        <v>14.168017453349099</v>
      </c>
      <c r="G140" s="43">
        <v>10.9573976221773</v>
      </c>
      <c r="H140" s="43">
        <v>10.4002014349965</v>
      </c>
      <c r="I140" s="43">
        <v>11.770502040751801</v>
      </c>
      <c r="J140" s="43">
        <v>14.0060512359547</v>
      </c>
      <c r="K140" s="43">
        <v>15.974842866900801</v>
      </c>
      <c r="L140" s="34"/>
      <c r="M140" s="32"/>
      <c r="N140" s="58">
        <v>1050</v>
      </c>
      <c r="O140" s="59">
        <v>0.57999999999999996</v>
      </c>
      <c r="P140" s="34"/>
      <c r="Q140" s="34"/>
      <c r="R140" s="34"/>
      <c r="S140" s="34"/>
      <c r="T140" s="79">
        <v>4.9288473129272496</v>
      </c>
      <c r="U140" s="80">
        <v>0.84783750000000002</v>
      </c>
      <c r="V140" s="80">
        <v>0.56036140071542395</v>
      </c>
      <c r="W140" s="80">
        <v>2.3416727304234102</v>
      </c>
      <c r="X140" s="80">
        <v>0</v>
      </c>
      <c r="Y140" s="81">
        <v>0</v>
      </c>
      <c r="Z140" s="80">
        <f t="shared" si="0"/>
        <v>2.3416727304234102</v>
      </c>
      <c r="AA140" s="82"/>
      <c r="AC140" s="38">
        <v>76.692368834969002</v>
      </c>
      <c r="AD140" s="43">
        <v>80.979400468431095</v>
      </c>
      <c r="AE140" s="38">
        <v>76.692368834969002</v>
      </c>
      <c r="AF140" s="43">
        <v>80.979400468431095</v>
      </c>
      <c r="AG140" s="65">
        <v>134</v>
      </c>
    </row>
    <row r="141" spans="1:33" ht="15.75" customHeight="1" x14ac:dyDescent="0.25">
      <c r="A141" s="32">
        <v>257</v>
      </c>
      <c r="B141" s="66">
        <v>10</v>
      </c>
      <c r="C141" s="34"/>
      <c r="E141" s="34"/>
      <c r="F141" s="34"/>
      <c r="G141" s="34"/>
      <c r="H141" s="34"/>
      <c r="I141" s="34"/>
      <c r="J141" s="34"/>
      <c r="K141" s="34"/>
      <c r="L141" s="34"/>
      <c r="M141" s="32"/>
      <c r="N141" s="58">
        <v>1050</v>
      </c>
      <c r="O141" s="59">
        <v>0.54</v>
      </c>
      <c r="P141" s="34"/>
      <c r="Q141" s="34"/>
      <c r="R141" s="34"/>
      <c r="S141" s="34"/>
      <c r="T141" s="79">
        <v>1.0617101192474401</v>
      </c>
      <c r="U141" s="80">
        <v>0.80126249999999999</v>
      </c>
      <c r="V141" s="80">
        <v>0.51017485770186199</v>
      </c>
      <c r="W141" s="80">
        <v>0.43401009019002201</v>
      </c>
      <c r="X141" s="80">
        <v>0.62770002905741396</v>
      </c>
      <c r="Y141" s="81">
        <v>0</v>
      </c>
      <c r="Z141" s="80">
        <f t="shared" si="0"/>
        <v>1.0617101192474361</v>
      </c>
      <c r="AA141" s="82"/>
      <c r="AC141" s="38">
        <v>70.585334238901396</v>
      </c>
      <c r="AD141" s="34"/>
      <c r="AE141" s="38">
        <v>70.585334238901396</v>
      </c>
      <c r="AF141" s="34"/>
      <c r="AG141" s="65">
        <v>135</v>
      </c>
    </row>
    <row r="142" spans="1:33" ht="15.75" customHeight="1" x14ac:dyDescent="0.25">
      <c r="A142" s="32">
        <v>258</v>
      </c>
      <c r="B142" s="34"/>
      <c r="C142" s="34"/>
      <c r="E142" s="34"/>
      <c r="F142" s="34"/>
      <c r="G142" s="34"/>
      <c r="H142" s="34"/>
      <c r="I142" s="34"/>
      <c r="J142" s="34"/>
      <c r="K142" s="34"/>
      <c r="L142" s="34"/>
      <c r="M142" s="32"/>
      <c r="N142" s="58">
        <v>1050</v>
      </c>
      <c r="O142" s="59">
        <v>0.5</v>
      </c>
      <c r="P142" s="34"/>
      <c r="Q142" s="34"/>
      <c r="R142" s="34"/>
      <c r="S142" s="34"/>
      <c r="T142" s="79">
        <v>2.14639043807983</v>
      </c>
      <c r="U142" s="80">
        <v>0.75468749999999996</v>
      </c>
      <c r="V142" s="80">
        <v>0.64125226518556599</v>
      </c>
      <c r="W142" s="80">
        <v>1.0387350684047101</v>
      </c>
      <c r="X142" s="80">
        <v>1.1076553696751199</v>
      </c>
      <c r="Y142" s="81">
        <v>0</v>
      </c>
      <c r="Z142" s="80">
        <f t="shared" si="0"/>
        <v>2.14639043807983</v>
      </c>
      <c r="AA142" s="82"/>
      <c r="AC142" s="38">
        <v>71.6196088956072</v>
      </c>
      <c r="AD142" s="34"/>
      <c r="AE142" s="38">
        <v>71.6196088956072</v>
      </c>
      <c r="AF142" s="34"/>
      <c r="AG142" s="65">
        <v>136</v>
      </c>
    </row>
    <row r="143" spans="1:33" ht="15.75" customHeight="1" x14ac:dyDescent="0.25">
      <c r="A143" s="32">
        <v>259</v>
      </c>
      <c r="B143" s="34"/>
      <c r="C143" s="66">
        <v>7</v>
      </c>
      <c r="E143" s="34"/>
      <c r="F143" s="34"/>
      <c r="G143" s="34"/>
      <c r="H143" s="34"/>
      <c r="I143" s="34"/>
      <c r="J143" s="34"/>
      <c r="K143" s="34"/>
      <c r="L143" s="34"/>
      <c r="M143" s="32"/>
      <c r="N143" s="58">
        <v>1050</v>
      </c>
      <c r="O143" s="59">
        <v>0.46</v>
      </c>
      <c r="P143" s="34"/>
      <c r="Q143" s="34"/>
      <c r="R143" s="34"/>
      <c r="S143" s="34"/>
      <c r="T143" s="79">
        <v>3.84083223342896</v>
      </c>
      <c r="U143" s="80">
        <v>0.70811250000000003</v>
      </c>
      <c r="V143" s="80">
        <v>0.61899017812579105</v>
      </c>
      <c r="W143" s="80">
        <v>1.6834931609622901</v>
      </c>
      <c r="X143" s="80">
        <v>1.7352326912465299</v>
      </c>
      <c r="Y143" s="81">
        <v>0</v>
      </c>
      <c r="Z143" s="80">
        <f t="shared" si="0"/>
        <v>3.4187258522088202</v>
      </c>
      <c r="AA143" s="82"/>
      <c r="AC143" s="38">
        <v>66.3224898042604</v>
      </c>
      <c r="AD143" s="34"/>
      <c r="AE143" s="38">
        <v>66.3224898042604</v>
      </c>
      <c r="AF143" s="34"/>
      <c r="AG143" s="65">
        <v>137</v>
      </c>
    </row>
    <row r="144" spans="1:33" ht="15.75" customHeight="1" x14ac:dyDescent="0.25">
      <c r="A144" s="32">
        <v>260</v>
      </c>
      <c r="B144" s="34"/>
      <c r="C144" s="34"/>
      <c r="E144" s="34"/>
      <c r="F144" s="34"/>
      <c r="G144" s="34"/>
      <c r="H144" s="34"/>
      <c r="I144" s="34"/>
      <c r="J144" s="34"/>
      <c r="K144" s="34"/>
      <c r="L144" s="34"/>
      <c r="M144" s="32"/>
      <c r="N144" s="58">
        <v>1050</v>
      </c>
      <c r="O144" s="59">
        <v>0.42</v>
      </c>
      <c r="P144" s="34"/>
      <c r="Q144" s="34"/>
      <c r="R144" s="34"/>
      <c r="S144" s="34"/>
      <c r="T144" s="79">
        <v>2.7059843540191699</v>
      </c>
      <c r="U144" s="80">
        <v>0.6615375</v>
      </c>
      <c r="V144" s="80">
        <v>0.73249188596175396</v>
      </c>
      <c r="W144" s="80">
        <v>1.31124114124525</v>
      </c>
      <c r="X144" s="80">
        <v>0</v>
      </c>
      <c r="Y144" s="81">
        <v>0</v>
      </c>
      <c r="Z144" s="80">
        <f t="shared" si="0"/>
        <v>1.31124114124525</v>
      </c>
      <c r="AA144" s="82"/>
      <c r="AC144" s="38">
        <v>67.612664281551503</v>
      </c>
      <c r="AD144" s="34"/>
      <c r="AE144" s="38">
        <v>67.612664281551503</v>
      </c>
      <c r="AF144" s="34"/>
      <c r="AG144" s="65">
        <v>138</v>
      </c>
    </row>
    <row r="145" spans="1:33" ht="15.75" customHeight="1" x14ac:dyDescent="0.25">
      <c r="A145" s="32">
        <v>261</v>
      </c>
      <c r="B145" s="34"/>
      <c r="C145" s="34"/>
      <c r="E145" s="34"/>
      <c r="F145" s="34"/>
      <c r="G145" s="34"/>
      <c r="H145" s="34"/>
      <c r="I145" s="34"/>
      <c r="J145" s="34"/>
      <c r="K145" s="34"/>
      <c r="L145" s="34"/>
      <c r="M145" s="32"/>
      <c r="N145" s="58">
        <v>1050</v>
      </c>
      <c r="O145" s="59">
        <v>0.38</v>
      </c>
      <c r="P145" s="34"/>
      <c r="Q145" s="34"/>
      <c r="R145" s="34"/>
      <c r="S145" s="34"/>
      <c r="T145" s="79">
        <v>5.4741802215576199</v>
      </c>
      <c r="U145" s="80">
        <v>0.61496249999999997</v>
      </c>
      <c r="V145" s="80">
        <v>0.70438947050408396</v>
      </c>
      <c r="W145" s="80">
        <v>2.3712676699306998</v>
      </c>
      <c r="X145" s="80">
        <v>0</v>
      </c>
      <c r="Y145" s="81">
        <v>0</v>
      </c>
      <c r="Z145" s="80">
        <f t="shared" si="0"/>
        <v>2.3712676699306998</v>
      </c>
      <c r="AA145" s="82"/>
      <c r="AC145" s="38">
        <v>69.955143135581196</v>
      </c>
      <c r="AD145" s="34"/>
      <c r="AE145" s="38">
        <v>69.955143135581196</v>
      </c>
      <c r="AF145" s="34"/>
      <c r="AG145" s="65">
        <v>139</v>
      </c>
    </row>
    <row r="146" spans="1:33" ht="15.75" customHeight="1" x14ac:dyDescent="0.25">
      <c r="A146" s="32">
        <v>262</v>
      </c>
      <c r="B146" s="34"/>
      <c r="C146" s="34"/>
      <c r="E146" s="34"/>
      <c r="F146" s="34"/>
      <c r="G146" s="34"/>
      <c r="H146" s="34"/>
      <c r="I146" s="34"/>
      <c r="J146" s="34"/>
      <c r="K146" s="34"/>
      <c r="L146" s="34"/>
      <c r="M146" s="32"/>
      <c r="N146" s="58">
        <v>1050</v>
      </c>
      <c r="O146" s="59">
        <v>0.34</v>
      </c>
      <c r="P146" s="34"/>
      <c r="Q146" s="34"/>
      <c r="R146" s="34"/>
      <c r="S146" s="34"/>
      <c r="T146" s="79">
        <v>4.5566658973693901</v>
      </c>
      <c r="U146" s="80">
        <v>0.56838750000000005</v>
      </c>
      <c r="V146" s="80">
        <v>0.65356865110968099</v>
      </c>
      <c r="W146" s="80">
        <v>1.6927113943883201</v>
      </c>
      <c r="X146" s="80">
        <v>0</v>
      </c>
      <c r="Y146" s="81">
        <v>0</v>
      </c>
      <c r="Z146" s="80">
        <f t="shared" si="0"/>
        <v>1.6927113943883201</v>
      </c>
      <c r="AA146" s="82"/>
      <c r="AC146" s="38">
        <v>71.640306400691799</v>
      </c>
      <c r="AD146" s="34"/>
      <c r="AE146" s="38">
        <v>71.640306400691799</v>
      </c>
      <c r="AF146" s="34"/>
      <c r="AG146" s="65">
        <v>140</v>
      </c>
    </row>
    <row r="147" spans="1:33" ht="15.75" customHeight="1" x14ac:dyDescent="0.25">
      <c r="A147" s="32">
        <v>263</v>
      </c>
      <c r="B147" s="34"/>
      <c r="C147" s="34"/>
      <c r="E147" s="43">
        <v>21.5</v>
      </c>
      <c r="F147" s="43">
        <v>14.7312773435736</v>
      </c>
      <c r="G147" s="43">
        <v>10.765321935402</v>
      </c>
      <c r="H147" s="43">
        <v>10.339022362421799</v>
      </c>
      <c r="I147" s="43">
        <v>11.507547377574101</v>
      </c>
      <c r="J147" s="43">
        <v>14.034522335631401</v>
      </c>
      <c r="K147" s="43">
        <v>15.600959029177099</v>
      </c>
      <c r="L147" s="34"/>
      <c r="M147" s="32"/>
      <c r="N147" s="58">
        <v>1050</v>
      </c>
      <c r="O147" s="59">
        <v>0.3</v>
      </c>
      <c r="P147" s="34"/>
      <c r="Q147" s="34"/>
      <c r="R147" s="34"/>
      <c r="S147" s="34"/>
      <c r="T147" s="79">
        <v>3.6084775924682599</v>
      </c>
      <c r="U147" s="80">
        <v>0.52181250000000001</v>
      </c>
      <c r="V147" s="80">
        <v>0.61729059564090705</v>
      </c>
      <c r="W147" s="80">
        <v>1.1623265330534001</v>
      </c>
      <c r="X147" s="80">
        <v>0</v>
      </c>
      <c r="Y147" s="81">
        <v>0</v>
      </c>
      <c r="Z147" s="80">
        <f t="shared" si="0"/>
        <v>1.1623265330534001</v>
      </c>
      <c r="AA147" s="82"/>
      <c r="AC147" s="38">
        <v>72.804250404860994</v>
      </c>
      <c r="AD147" s="43">
        <v>67.618135075807999</v>
      </c>
      <c r="AE147" s="38">
        <v>72.804250404860994</v>
      </c>
      <c r="AF147" s="43">
        <v>67.618135075807999</v>
      </c>
      <c r="AG147" s="65">
        <v>141</v>
      </c>
    </row>
    <row r="148" spans="1:33" ht="15.75" customHeight="1" x14ac:dyDescent="0.25">
      <c r="A148" s="32">
        <v>264</v>
      </c>
      <c r="B148" s="34"/>
      <c r="C148" s="34"/>
      <c r="E148" s="34"/>
      <c r="F148" s="34"/>
      <c r="G148" s="34"/>
      <c r="H148" s="34"/>
      <c r="I148" s="34"/>
      <c r="J148" s="34"/>
      <c r="K148" s="34"/>
      <c r="L148" s="34"/>
      <c r="M148" s="32"/>
      <c r="N148" s="58">
        <v>1050</v>
      </c>
      <c r="O148" s="59">
        <v>0.26</v>
      </c>
      <c r="P148" s="34"/>
      <c r="Q148" s="34"/>
      <c r="R148" s="34"/>
      <c r="S148" s="34"/>
      <c r="T148" s="79">
        <v>4.1413326263427699</v>
      </c>
      <c r="U148" s="80">
        <v>0.47523749999999998</v>
      </c>
      <c r="V148" s="80">
        <v>0.59237970617756996</v>
      </c>
      <c r="W148" s="80">
        <v>1.1658723119123799</v>
      </c>
      <c r="X148" s="80">
        <v>0</v>
      </c>
      <c r="Y148" s="81">
        <v>0</v>
      </c>
      <c r="Z148" s="80">
        <f t="shared" si="0"/>
        <v>1.1658723119123799</v>
      </c>
      <c r="AA148" s="82"/>
      <c r="AC148" s="38">
        <v>73.976654698120996</v>
      </c>
      <c r="AD148" s="34"/>
      <c r="AE148" s="38">
        <v>73.976654698120996</v>
      </c>
      <c r="AF148" s="34"/>
      <c r="AG148" s="65">
        <v>142</v>
      </c>
    </row>
    <row r="149" spans="1:33" ht="15.75" customHeight="1" x14ac:dyDescent="0.25">
      <c r="A149" s="32">
        <v>265</v>
      </c>
      <c r="B149" s="34"/>
      <c r="C149" s="34"/>
      <c r="E149" s="34"/>
      <c r="F149" s="34"/>
      <c r="G149" s="34"/>
      <c r="H149" s="34"/>
      <c r="I149" s="34"/>
      <c r="J149" s="34"/>
      <c r="K149" s="34"/>
      <c r="L149" s="34"/>
      <c r="M149" s="45" t="s">
        <v>134</v>
      </c>
      <c r="N149" s="58">
        <v>1050</v>
      </c>
      <c r="O149" s="59">
        <v>0.22</v>
      </c>
      <c r="P149" s="34"/>
      <c r="Q149" s="34"/>
      <c r="R149" s="34"/>
      <c r="S149" s="34"/>
      <c r="T149" s="79">
        <v>4.2110924720764196</v>
      </c>
      <c r="U149" s="80">
        <v>0.4286625</v>
      </c>
      <c r="V149" s="80">
        <v>0.56739282386480105</v>
      </c>
      <c r="W149" s="80">
        <v>1.0242220220625899</v>
      </c>
      <c r="X149" s="80">
        <v>0</v>
      </c>
      <c r="Y149" s="81">
        <v>0</v>
      </c>
      <c r="Z149" s="80">
        <f t="shared" si="0"/>
        <v>1.0242220220625899</v>
      </c>
      <c r="AA149" s="82"/>
      <c r="AC149" s="38">
        <v>75.011150829990797</v>
      </c>
      <c r="AD149" s="34"/>
      <c r="AE149" s="38">
        <v>75.011150829990797</v>
      </c>
      <c r="AF149" s="34"/>
      <c r="AG149" s="65">
        <v>143</v>
      </c>
    </row>
    <row r="150" spans="1:33" ht="15.75" customHeight="1" x14ac:dyDescent="0.25">
      <c r="A150" s="32">
        <v>266</v>
      </c>
      <c r="B150" s="34"/>
      <c r="C150" s="34"/>
      <c r="E150" s="34"/>
      <c r="F150" s="34"/>
      <c r="G150" s="34"/>
      <c r="H150" s="34"/>
      <c r="I150" s="34"/>
      <c r="J150" s="34"/>
      <c r="K150" s="34"/>
      <c r="L150" s="34"/>
      <c r="M150" s="32"/>
      <c r="N150" s="58">
        <v>1050</v>
      </c>
      <c r="O150" s="59">
        <v>0.18</v>
      </c>
      <c r="P150" s="34"/>
      <c r="Q150" s="34"/>
      <c r="R150" s="34"/>
      <c r="S150" s="34"/>
      <c r="T150" s="79">
        <v>4.52669382095337</v>
      </c>
      <c r="U150" s="80">
        <v>0.38208750000000002</v>
      </c>
      <c r="V150" s="80">
        <v>0.545441779255596</v>
      </c>
      <c r="W150" s="80">
        <v>0.94339235165925395</v>
      </c>
      <c r="X150" s="80">
        <v>0</v>
      </c>
      <c r="Y150" s="81">
        <v>0</v>
      </c>
      <c r="Z150" s="80">
        <f t="shared" si="0"/>
        <v>0.94339235165925395</v>
      </c>
      <c r="AA150" s="82"/>
      <c r="AC150" s="38">
        <v>75.967841200257993</v>
      </c>
      <c r="AD150" s="34"/>
      <c r="AE150" s="38">
        <v>75.967841200257993</v>
      </c>
      <c r="AF150" s="34"/>
      <c r="AG150" s="65">
        <v>144</v>
      </c>
    </row>
    <row r="151" spans="1:33" ht="15.75" customHeight="1" x14ac:dyDescent="0.25">
      <c r="A151" s="32">
        <v>267</v>
      </c>
      <c r="B151" s="34"/>
      <c r="C151" s="34"/>
      <c r="E151" s="34"/>
      <c r="F151" s="34"/>
      <c r="G151" s="34"/>
      <c r="H151" s="34"/>
      <c r="I151" s="34"/>
      <c r="J151" s="34"/>
      <c r="K151" s="34"/>
      <c r="L151" s="34"/>
      <c r="M151" s="32"/>
      <c r="N151" s="58">
        <v>1050</v>
      </c>
      <c r="O151" s="59">
        <v>0.14000000000000001</v>
      </c>
      <c r="P151" s="34"/>
      <c r="Q151" s="34"/>
      <c r="R151" s="34"/>
      <c r="S151" s="34"/>
      <c r="T151" s="79">
        <v>6.2040557861328098</v>
      </c>
      <c r="U151" s="80">
        <v>0.33551249999999999</v>
      </c>
      <c r="V151" s="80">
        <v>0.52522306968952803</v>
      </c>
      <c r="W151" s="80">
        <v>1.09327191824101</v>
      </c>
      <c r="X151" s="80">
        <v>0</v>
      </c>
      <c r="Y151" s="81">
        <v>0</v>
      </c>
      <c r="Z151" s="80">
        <f t="shared" si="0"/>
        <v>1.09327191824101</v>
      </c>
      <c r="AA151" s="82"/>
      <c r="AC151" s="38">
        <v>77.080791759164597</v>
      </c>
      <c r="AD151" s="34"/>
      <c r="AE151" s="38">
        <v>77.080791759164597</v>
      </c>
      <c r="AF151" s="34"/>
      <c r="AG151" s="65">
        <v>145</v>
      </c>
    </row>
    <row r="152" spans="1:33" ht="15.75" customHeight="1" x14ac:dyDescent="0.25">
      <c r="A152" s="32">
        <v>268</v>
      </c>
      <c r="B152" s="34"/>
      <c r="C152" s="34"/>
      <c r="E152" s="34"/>
      <c r="F152" s="34"/>
      <c r="G152" s="34"/>
      <c r="H152" s="34"/>
      <c r="I152" s="34"/>
      <c r="J152" s="34"/>
      <c r="K152" s="34"/>
      <c r="L152" s="34"/>
      <c r="M152" s="32"/>
      <c r="N152" s="58">
        <v>1050</v>
      </c>
      <c r="O152" s="59">
        <v>0.1</v>
      </c>
      <c r="P152" s="34"/>
      <c r="Q152" s="34"/>
      <c r="R152" s="34"/>
      <c r="S152" s="34"/>
      <c r="T152" s="79">
        <v>4.9244589805603001</v>
      </c>
      <c r="U152" s="80">
        <v>0.28893750000000001</v>
      </c>
      <c r="V152" s="80">
        <v>0.50179215321795101</v>
      </c>
      <c r="W152" s="80">
        <v>0.713980418028766</v>
      </c>
      <c r="X152" s="80">
        <v>0</v>
      </c>
      <c r="Y152" s="81">
        <v>0</v>
      </c>
      <c r="Z152" s="80">
        <f t="shared" si="0"/>
        <v>0.713980418028766</v>
      </c>
      <c r="AA152" s="82"/>
      <c r="AC152" s="38">
        <v>77.811017561647603</v>
      </c>
      <c r="AD152" s="34"/>
      <c r="AE152" s="38">
        <v>77.811017561647603</v>
      </c>
      <c r="AF152" s="34"/>
      <c r="AG152" s="65">
        <v>146</v>
      </c>
    </row>
    <row r="153" spans="1:33" ht="15.75" customHeight="1" x14ac:dyDescent="0.25">
      <c r="A153" s="32">
        <v>269</v>
      </c>
      <c r="B153" s="34"/>
      <c r="C153" s="34"/>
      <c r="E153" s="34"/>
      <c r="F153" s="34"/>
      <c r="G153" s="34"/>
      <c r="H153" s="34"/>
      <c r="I153" s="34"/>
      <c r="J153" s="34"/>
      <c r="K153" s="34"/>
      <c r="L153" s="34"/>
      <c r="M153" s="32"/>
      <c r="N153" s="58">
        <v>1050</v>
      </c>
      <c r="O153" s="69">
        <v>0.06</v>
      </c>
      <c r="P153" s="34"/>
      <c r="Q153" s="34"/>
      <c r="R153" s="34"/>
      <c r="S153" s="34"/>
      <c r="T153" s="79">
        <v>8.0514278411865199</v>
      </c>
      <c r="U153" s="80">
        <v>0.24236250000000001</v>
      </c>
      <c r="V153" s="80">
        <v>0.48649018189860099</v>
      </c>
      <c r="W153" s="80">
        <v>0.949319514956243</v>
      </c>
      <c r="X153" s="80">
        <v>0</v>
      </c>
      <c r="Y153" s="81">
        <v>0</v>
      </c>
      <c r="Z153" s="80">
        <f t="shared" si="0"/>
        <v>0.949319514956243</v>
      </c>
      <c r="AA153" s="82"/>
      <c r="AC153" s="38">
        <v>78.784991105975095</v>
      </c>
      <c r="AD153" s="34"/>
      <c r="AE153" s="38">
        <v>78.784991105975095</v>
      </c>
      <c r="AF153" s="34"/>
      <c r="AG153" s="65">
        <v>147</v>
      </c>
    </row>
    <row r="154" spans="1:33" ht="15.75" customHeight="1" x14ac:dyDescent="0.25">
      <c r="A154" s="32">
        <v>270</v>
      </c>
      <c r="B154" s="34"/>
      <c r="C154" s="34"/>
      <c r="E154" s="34"/>
      <c r="F154" s="34"/>
      <c r="G154" s="34"/>
      <c r="H154" s="34"/>
      <c r="I154" s="34"/>
      <c r="J154" s="34"/>
      <c r="K154" s="34"/>
      <c r="L154" s="34"/>
      <c r="M154" s="32"/>
      <c r="N154" s="58">
        <v>1050</v>
      </c>
      <c r="O154" s="59">
        <v>0.05</v>
      </c>
      <c r="P154" s="34"/>
      <c r="Q154" s="34"/>
      <c r="R154" s="34"/>
      <c r="S154" s="34"/>
      <c r="T154" s="79">
        <v>4.4316091537475604</v>
      </c>
      <c r="U154" s="80">
        <v>0.23071875</v>
      </c>
      <c r="V154" s="80">
        <v>0.46614444184194098</v>
      </c>
      <c r="W154" s="80">
        <v>0.47661186651996101</v>
      </c>
      <c r="X154" s="80">
        <v>0</v>
      </c>
      <c r="Y154" s="81">
        <v>0</v>
      </c>
      <c r="Z154" s="80">
        <f t="shared" si="0"/>
        <v>0.47661186651996101</v>
      </c>
      <c r="AA154" s="82"/>
      <c r="AC154" s="38">
        <v>79.276114969712495</v>
      </c>
      <c r="AD154" s="34"/>
      <c r="AE154" s="38">
        <v>79.276114969712495</v>
      </c>
      <c r="AF154" s="34"/>
      <c r="AG154" s="65">
        <v>148</v>
      </c>
    </row>
    <row r="155" spans="1:33" ht="15.75" customHeight="1" x14ac:dyDescent="0.25">
      <c r="A155" s="32">
        <v>271</v>
      </c>
      <c r="B155" s="34"/>
      <c r="C155" s="34"/>
      <c r="E155" s="34"/>
      <c r="F155" s="34"/>
      <c r="G155" s="34"/>
      <c r="H155" s="34"/>
      <c r="I155" s="34"/>
      <c r="J155" s="34"/>
      <c r="K155" s="34"/>
      <c r="L155" s="34"/>
      <c r="M155" s="32"/>
      <c r="N155" s="58">
        <v>1050</v>
      </c>
      <c r="O155" s="59">
        <v>0.04</v>
      </c>
      <c r="P155" s="34"/>
      <c r="Q155" s="34"/>
      <c r="R155" s="34"/>
      <c r="S155" s="34"/>
      <c r="T155" s="79">
        <v>6.3336539268493697</v>
      </c>
      <c r="U155" s="80">
        <v>0.21907499999999999</v>
      </c>
      <c r="V155" s="80">
        <v>0.45592973436847001</v>
      </c>
      <c r="W155" s="80">
        <v>0.63262312997303805</v>
      </c>
      <c r="X155" s="80">
        <v>0</v>
      </c>
      <c r="Y155" s="81">
        <v>0</v>
      </c>
      <c r="Z155" s="80">
        <f t="shared" si="0"/>
        <v>0.63262312997303805</v>
      </c>
      <c r="AA155" s="82"/>
      <c r="AC155" s="38">
        <v>79.929460859134394</v>
      </c>
      <c r="AD155" s="34"/>
      <c r="AE155" s="38">
        <v>79.929460859134394</v>
      </c>
      <c r="AF155" s="34"/>
      <c r="AG155" s="65">
        <v>149</v>
      </c>
    </row>
    <row r="156" spans="1:33" ht="15.75" customHeight="1" x14ac:dyDescent="0.25">
      <c r="A156" s="32">
        <v>272</v>
      </c>
      <c r="B156" s="34"/>
      <c r="C156" s="34"/>
      <c r="E156" s="34"/>
      <c r="F156" s="34"/>
      <c r="G156" s="34"/>
      <c r="H156" s="34"/>
      <c r="I156" s="34"/>
      <c r="J156" s="34"/>
      <c r="K156" s="34"/>
      <c r="L156" s="34"/>
      <c r="M156" s="32"/>
      <c r="N156" s="58">
        <v>1050</v>
      </c>
      <c r="O156" s="59">
        <v>0.04</v>
      </c>
      <c r="P156" s="34"/>
      <c r="Q156" s="34"/>
      <c r="R156" s="34"/>
      <c r="S156" s="34"/>
      <c r="T156" s="79">
        <v>3.8196156024932901</v>
      </c>
      <c r="U156" s="80">
        <v>0.21907499999999999</v>
      </c>
      <c r="V156" s="80">
        <v>0.44237140595166102</v>
      </c>
      <c r="W156" s="80">
        <v>0.370168557269419</v>
      </c>
      <c r="X156" s="80">
        <v>0</v>
      </c>
      <c r="Y156" s="81">
        <v>0</v>
      </c>
      <c r="Z156" s="80">
        <f t="shared" si="0"/>
        <v>0.370168557269419</v>
      </c>
      <c r="AA156" s="82"/>
      <c r="AC156" s="38">
        <v>80.312926683914597</v>
      </c>
      <c r="AD156" s="34"/>
      <c r="AE156" s="38">
        <v>80.312926683914597</v>
      </c>
      <c r="AF156" s="34"/>
      <c r="AG156" s="65">
        <v>150</v>
      </c>
    </row>
    <row r="157" spans="1:33" ht="15.75" customHeight="1" x14ac:dyDescent="0.25">
      <c r="A157" s="32">
        <v>273</v>
      </c>
      <c r="B157" s="34"/>
      <c r="C157" s="34"/>
      <c r="E157" s="34"/>
      <c r="F157" s="34"/>
      <c r="G157" s="34"/>
      <c r="H157" s="34"/>
      <c r="I157" s="34"/>
      <c r="J157" s="34"/>
      <c r="K157" s="34"/>
      <c r="L157" s="34"/>
      <c r="M157" s="32"/>
      <c r="N157" s="58">
        <v>1050</v>
      </c>
      <c r="O157" s="59">
        <v>0.04</v>
      </c>
      <c r="P157" s="34"/>
      <c r="Q157" s="34"/>
      <c r="R157" s="34"/>
      <c r="S157" s="34"/>
      <c r="T157" s="79">
        <v>3.6490137577056898</v>
      </c>
      <c r="U157" s="80">
        <v>0.21907499999999999</v>
      </c>
      <c r="V157" s="80">
        <v>0.434437982984264</v>
      </c>
      <c r="W157" s="80">
        <v>0.347293063977966</v>
      </c>
      <c r="X157" s="80">
        <v>0</v>
      </c>
      <c r="Y157" s="81">
        <v>0</v>
      </c>
      <c r="Z157" s="80">
        <f t="shared" si="0"/>
        <v>0.347293063977966</v>
      </c>
      <c r="AA157" s="82"/>
      <c r="AC157" s="38">
        <v>80.673352263376998</v>
      </c>
      <c r="AD157" s="34"/>
      <c r="AE157" s="38">
        <v>80.673352263376998</v>
      </c>
      <c r="AF157" s="34"/>
      <c r="AG157" s="65">
        <v>151</v>
      </c>
    </row>
    <row r="158" spans="1:33" ht="15.75" customHeight="1" x14ac:dyDescent="0.25">
      <c r="A158" s="32">
        <v>274</v>
      </c>
      <c r="B158" s="34"/>
      <c r="C158" s="34"/>
      <c r="E158" s="34"/>
      <c r="F158" s="34"/>
      <c r="G158" s="34"/>
      <c r="H158" s="34"/>
      <c r="I158" s="34"/>
      <c r="J158" s="34"/>
      <c r="K158" s="34"/>
      <c r="L158" s="34"/>
      <c r="M158" s="32"/>
      <c r="N158" s="58">
        <v>1050</v>
      </c>
      <c r="O158" s="59">
        <v>0.03</v>
      </c>
      <c r="P158" s="34"/>
      <c r="Q158" s="34"/>
      <c r="R158" s="34"/>
      <c r="S158" s="34"/>
      <c r="T158" s="79">
        <v>4.6337199211120597</v>
      </c>
      <c r="U158" s="80">
        <v>0.20743125000000001</v>
      </c>
      <c r="V158" s="80">
        <v>0.42699482576284797</v>
      </c>
      <c r="W158" s="80">
        <v>0.41041816730534803</v>
      </c>
      <c r="X158" s="80">
        <v>0</v>
      </c>
      <c r="Y158" s="81">
        <v>0</v>
      </c>
      <c r="Z158" s="80">
        <f t="shared" si="0"/>
        <v>0.41041816730534803</v>
      </c>
      <c r="AA158" s="82"/>
      <c r="AC158" s="38">
        <v>81.100032427360802</v>
      </c>
      <c r="AD158" s="34"/>
      <c r="AE158" s="38">
        <v>81.100032427360802</v>
      </c>
      <c r="AF158" s="34"/>
      <c r="AG158" s="65">
        <v>152</v>
      </c>
    </row>
    <row r="159" spans="1:33" ht="15.75" customHeight="1" x14ac:dyDescent="0.25">
      <c r="A159" s="32">
        <v>275</v>
      </c>
      <c r="B159" s="34"/>
      <c r="C159" s="34"/>
      <c r="E159" s="34"/>
      <c r="F159" s="34"/>
      <c r="G159" s="34"/>
      <c r="H159" s="34"/>
      <c r="I159" s="34"/>
      <c r="J159" s="34"/>
      <c r="K159" s="34"/>
      <c r="L159" s="34"/>
      <c r="M159" s="32"/>
      <c r="N159" s="58">
        <v>1050</v>
      </c>
      <c r="O159" s="59">
        <v>0.03</v>
      </c>
      <c r="P159" s="34"/>
      <c r="Q159" s="34"/>
      <c r="R159" s="34"/>
      <c r="S159" s="34"/>
      <c r="T159" s="79">
        <v>4.5709247589111301</v>
      </c>
      <c r="U159" s="80">
        <v>0.20743125000000001</v>
      </c>
      <c r="V159" s="80">
        <v>0.41819877636644398</v>
      </c>
      <c r="W159" s="80">
        <v>0.39651627234979497</v>
      </c>
      <c r="X159" s="80">
        <v>0</v>
      </c>
      <c r="Y159" s="81">
        <v>0</v>
      </c>
      <c r="Z159" s="80">
        <f t="shared" si="0"/>
        <v>0.39651627234979497</v>
      </c>
      <c r="AA159" s="82"/>
      <c r="AC159" s="38">
        <v>81.513126906994898</v>
      </c>
      <c r="AD159" s="34"/>
      <c r="AE159" s="38">
        <v>81.513126906994898</v>
      </c>
      <c r="AF159" s="34"/>
      <c r="AG159" s="65">
        <v>153</v>
      </c>
    </row>
    <row r="160" spans="1:33" ht="15.75" customHeight="1" x14ac:dyDescent="0.25">
      <c r="A160" s="32">
        <v>276</v>
      </c>
      <c r="B160" s="34"/>
      <c r="C160" s="34"/>
      <c r="E160" s="34"/>
      <c r="F160" s="34"/>
      <c r="G160" s="34"/>
      <c r="H160" s="34"/>
      <c r="I160" s="34"/>
      <c r="J160" s="34"/>
      <c r="K160" s="34"/>
      <c r="L160" s="34"/>
      <c r="M160" s="32"/>
      <c r="N160" s="58">
        <v>1050</v>
      </c>
      <c r="O160" s="59">
        <v>0.03</v>
      </c>
      <c r="P160" s="34"/>
      <c r="Q160" s="34"/>
      <c r="R160" s="34"/>
      <c r="S160" s="34"/>
      <c r="T160" s="79">
        <v>4.8807630538940403</v>
      </c>
      <c r="U160" s="80">
        <v>0.20743125000000001</v>
      </c>
      <c r="V160" s="80">
        <v>0.40970067127288501</v>
      </c>
      <c r="W160" s="80">
        <v>0.41479029307904802</v>
      </c>
      <c r="X160" s="80">
        <v>0</v>
      </c>
      <c r="Y160" s="81">
        <v>0</v>
      </c>
      <c r="Z160" s="80">
        <f t="shared" si="0"/>
        <v>0.41479029307904802</v>
      </c>
      <c r="AA160" s="82"/>
      <c r="AC160" s="38">
        <v>81.946155776987794</v>
      </c>
      <c r="AD160" s="34"/>
      <c r="AE160" s="38">
        <v>81.946155776987794</v>
      </c>
      <c r="AF160" s="34"/>
      <c r="AG160" s="65">
        <v>154</v>
      </c>
    </row>
    <row r="161" spans="1:33" ht="15.75" customHeight="1" x14ac:dyDescent="0.25">
      <c r="A161" s="32">
        <v>277</v>
      </c>
      <c r="B161" s="34"/>
      <c r="C161" s="34"/>
      <c r="E161" s="43">
        <v>9.1624999999999996</v>
      </c>
      <c r="F161" s="43">
        <v>14.725153974205099</v>
      </c>
      <c r="G161" s="43">
        <v>10.8898932761717</v>
      </c>
      <c r="H161" s="43">
        <v>10.51259834673</v>
      </c>
      <c r="I161" s="43">
        <v>11.375388203086199</v>
      </c>
      <c r="J161" s="43">
        <v>13.801234439862901</v>
      </c>
      <c r="K161" s="43">
        <v>15.7060947541</v>
      </c>
      <c r="L161" s="34"/>
      <c r="M161" s="40" t="s">
        <v>135</v>
      </c>
      <c r="N161" s="58">
        <v>1050</v>
      </c>
      <c r="O161" s="59">
        <v>0.02</v>
      </c>
      <c r="P161" s="34"/>
      <c r="Q161" s="34"/>
      <c r="R161" s="34"/>
      <c r="S161" s="34"/>
      <c r="T161" s="79">
        <v>4.5629734992981001</v>
      </c>
      <c r="U161" s="80">
        <v>0.1957875</v>
      </c>
      <c r="V161" s="80">
        <v>0.400810918825942</v>
      </c>
      <c r="W161" s="80">
        <v>0.35807372272291399</v>
      </c>
      <c r="X161" s="80">
        <v>0</v>
      </c>
      <c r="Y161" s="81">
        <v>0</v>
      </c>
      <c r="Z161" s="80">
        <f t="shared" si="0"/>
        <v>0.35807372272291399</v>
      </c>
      <c r="AA161" s="82"/>
      <c r="AC161" s="38">
        <v>82.320803322649695</v>
      </c>
      <c r="AD161" s="43">
        <v>85.248313208679804</v>
      </c>
      <c r="AE161" s="38">
        <v>82.320803322649695</v>
      </c>
      <c r="AF161" s="43">
        <v>85.248313208679804</v>
      </c>
      <c r="AG161" s="65">
        <v>155</v>
      </c>
    </row>
    <row r="162" spans="1:33" ht="15.75" customHeight="1" x14ac:dyDescent="0.25">
      <c r="A162" s="32">
        <v>278</v>
      </c>
      <c r="B162" s="34"/>
      <c r="C162" s="34"/>
      <c r="E162" s="34"/>
      <c r="F162" s="34"/>
      <c r="G162" s="34"/>
      <c r="H162" s="34"/>
      <c r="I162" s="34"/>
      <c r="J162" s="34"/>
      <c r="K162" s="34"/>
      <c r="L162" s="34"/>
      <c r="M162" s="32"/>
      <c r="N162" s="58">
        <v>1050</v>
      </c>
      <c r="O162" s="59">
        <v>0.02</v>
      </c>
      <c r="P162" s="34"/>
      <c r="Q162" s="34"/>
      <c r="R162" s="34"/>
      <c r="S162" s="34"/>
      <c r="T162" s="79">
        <v>4.1447558403015101</v>
      </c>
      <c r="U162" s="80">
        <v>0.1957875</v>
      </c>
      <c r="V162" s="80">
        <v>0.39313671138696699</v>
      </c>
      <c r="W162" s="80">
        <v>0.31902705405726201</v>
      </c>
      <c r="X162" s="80">
        <v>0</v>
      </c>
      <c r="Y162" s="81">
        <v>0</v>
      </c>
      <c r="Z162" s="80">
        <f t="shared" si="0"/>
        <v>0.31902705405726201</v>
      </c>
      <c r="AA162" s="82"/>
      <c r="AC162" s="38">
        <v>82.655248463288302</v>
      </c>
      <c r="AD162" s="34"/>
      <c r="AE162" s="38">
        <v>82.655248463288302</v>
      </c>
      <c r="AF162" s="34"/>
      <c r="AG162" s="65">
        <v>156</v>
      </c>
    </row>
    <row r="163" spans="1:33" ht="15.75" customHeight="1" x14ac:dyDescent="0.25">
      <c r="A163" s="32">
        <v>279</v>
      </c>
      <c r="B163" s="34"/>
      <c r="C163" s="34"/>
      <c r="E163" s="34"/>
      <c r="F163" s="34"/>
      <c r="G163" s="34"/>
      <c r="H163" s="34"/>
      <c r="I163" s="34"/>
      <c r="J163" s="34"/>
      <c r="K163" s="34"/>
      <c r="L163" s="34"/>
      <c r="M163" s="32"/>
      <c r="N163" s="58">
        <v>1050</v>
      </c>
      <c r="O163" s="59">
        <v>0.02</v>
      </c>
      <c r="P163" s="34"/>
      <c r="Q163" s="34"/>
      <c r="R163" s="34"/>
      <c r="S163" s="34"/>
      <c r="T163" s="79">
        <v>6.3709301948547399</v>
      </c>
      <c r="U163" s="80">
        <v>0.1957875</v>
      </c>
      <c r="V163" s="80">
        <v>0.38629934903358698</v>
      </c>
      <c r="W163" s="80">
        <v>0.48184991183937897</v>
      </c>
      <c r="X163" s="80">
        <v>0</v>
      </c>
      <c r="Y163" s="81">
        <v>0</v>
      </c>
      <c r="Z163" s="80">
        <f t="shared" si="0"/>
        <v>0.48184991183937897</v>
      </c>
      <c r="AA163" s="82"/>
      <c r="AC163" s="38">
        <v>83.161279514510895</v>
      </c>
      <c r="AD163" s="34"/>
      <c r="AE163" s="38">
        <v>83.161279514510895</v>
      </c>
      <c r="AF163" s="34"/>
      <c r="AG163" s="65">
        <v>157</v>
      </c>
    </row>
    <row r="164" spans="1:33" ht="15.75" customHeight="1" x14ac:dyDescent="0.25">
      <c r="A164" s="32">
        <v>280</v>
      </c>
      <c r="B164" s="34"/>
      <c r="C164" s="34"/>
      <c r="E164" s="34"/>
      <c r="F164" s="34"/>
      <c r="G164" s="34"/>
      <c r="H164" s="34"/>
      <c r="I164" s="34"/>
      <c r="J164" s="34"/>
      <c r="K164" s="34"/>
      <c r="L164" s="34"/>
      <c r="M164" s="32"/>
      <c r="N164" s="58">
        <v>1050</v>
      </c>
      <c r="O164" s="59">
        <v>0.02</v>
      </c>
      <c r="P164" s="34"/>
      <c r="Q164" s="34"/>
      <c r="R164" s="34"/>
      <c r="S164" s="34"/>
      <c r="T164" s="79">
        <v>6.3260855674743697</v>
      </c>
      <c r="U164" s="80">
        <v>0.1957875</v>
      </c>
      <c r="V164" s="80">
        <v>0.37597238019100498</v>
      </c>
      <c r="W164" s="80">
        <v>0.465667538718958</v>
      </c>
      <c r="X164" s="80">
        <v>0</v>
      </c>
      <c r="Y164" s="81">
        <v>0</v>
      </c>
      <c r="Z164" s="80">
        <f t="shared" si="0"/>
        <v>0.465667538718958</v>
      </c>
      <c r="AA164" s="82"/>
      <c r="AC164" s="38">
        <v>83.651659351360394</v>
      </c>
      <c r="AD164" s="34"/>
      <c r="AE164" s="38">
        <v>83.651659351360394</v>
      </c>
      <c r="AF164" s="34"/>
      <c r="AG164" s="65">
        <v>158</v>
      </c>
    </row>
    <row r="165" spans="1:33" ht="15.75" customHeight="1" x14ac:dyDescent="0.25">
      <c r="A165" s="32">
        <v>281</v>
      </c>
      <c r="B165" s="66">
        <v>22</v>
      </c>
      <c r="C165" s="34"/>
      <c r="E165" s="34"/>
      <c r="F165" s="34"/>
      <c r="G165" s="34"/>
      <c r="H165" s="34"/>
      <c r="I165" s="34"/>
      <c r="J165" s="34"/>
      <c r="K165" s="34"/>
      <c r="L165" s="34"/>
      <c r="M165" s="32"/>
      <c r="N165" s="58">
        <v>1050</v>
      </c>
      <c r="O165" s="59">
        <v>0.02</v>
      </c>
      <c r="P165" s="34"/>
      <c r="Q165" s="34"/>
      <c r="R165" s="34"/>
      <c r="S165" s="34"/>
      <c r="T165" s="79">
        <v>0.84280335903167702</v>
      </c>
      <c r="U165" s="80">
        <v>0.1957875</v>
      </c>
      <c r="V165" s="80">
        <v>0.36599223067723702</v>
      </c>
      <c r="W165" s="80">
        <v>6.0392510713480903E-2</v>
      </c>
      <c r="X165" s="80">
        <v>0.78241084831819596</v>
      </c>
      <c r="Y165" s="81">
        <v>0</v>
      </c>
      <c r="Z165" s="80">
        <f t="shared" si="0"/>
        <v>0.84280335903167691</v>
      </c>
      <c r="AA165" s="82"/>
      <c r="AC165" s="38">
        <v>70.535430226954105</v>
      </c>
      <c r="AD165" s="34"/>
      <c r="AE165" s="38">
        <v>70.535430226954105</v>
      </c>
      <c r="AF165" s="34"/>
      <c r="AG165" s="65">
        <v>159</v>
      </c>
    </row>
    <row r="166" spans="1:33" ht="15.75" customHeight="1" x14ac:dyDescent="0.25">
      <c r="A166" s="32">
        <v>282</v>
      </c>
      <c r="B166" s="34"/>
      <c r="C166" s="34"/>
      <c r="E166" s="34"/>
      <c r="F166" s="34"/>
      <c r="G166" s="34"/>
      <c r="H166" s="34"/>
      <c r="I166" s="34"/>
      <c r="J166" s="34"/>
      <c r="K166" s="34"/>
      <c r="L166" s="34"/>
      <c r="M166" s="32"/>
      <c r="N166" s="58">
        <v>1050</v>
      </c>
      <c r="O166" s="59">
        <v>0.02</v>
      </c>
      <c r="P166" s="34"/>
      <c r="Q166" s="34"/>
      <c r="R166" s="34"/>
      <c r="S166" s="34"/>
      <c r="T166" s="79">
        <v>2.2084105014800999</v>
      </c>
      <c r="U166" s="80">
        <v>0.1957875</v>
      </c>
      <c r="V166" s="80">
        <v>0.64717061099815898</v>
      </c>
      <c r="W166" s="80">
        <v>0.27982309231683</v>
      </c>
      <c r="X166" s="80">
        <v>1.92858740916327</v>
      </c>
      <c r="Y166" s="81">
        <v>0</v>
      </c>
      <c r="Z166" s="80">
        <f t="shared" si="0"/>
        <v>2.2084105014800999</v>
      </c>
      <c r="AA166" s="82"/>
      <c r="AC166" s="38">
        <v>70.811919957101694</v>
      </c>
      <c r="AD166" s="34"/>
      <c r="AE166" s="38">
        <v>70.811919957101694</v>
      </c>
      <c r="AF166" s="34"/>
      <c r="AG166" s="65">
        <v>160</v>
      </c>
    </row>
    <row r="167" spans="1:33" ht="15.75" customHeight="1" x14ac:dyDescent="0.25">
      <c r="A167" s="32">
        <v>283</v>
      </c>
      <c r="B167" s="34"/>
      <c r="C167" s="34"/>
      <c r="E167" s="34"/>
      <c r="F167" s="34"/>
      <c r="G167" s="34"/>
      <c r="H167" s="34"/>
      <c r="I167" s="34"/>
      <c r="J167" s="34"/>
      <c r="K167" s="34"/>
      <c r="L167" s="34"/>
      <c r="M167" s="32"/>
      <c r="N167" s="58">
        <v>1050</v>
      </c>
      <c r="O167" s="59">
        <v>0.02</v>
      </c>
      <c r="P167" s="34"/>
      <c r="Q167" s="34"/>
      <c r="R167" s="34"/>
      <c r="S167" s="34"/>
      <c r="T167" s="79">
        <v>3.21523141860962</v>
      </c>
      <c r="U167" s="80">
        <v>0.1957875</v>
      </c>
      <c r="V167" s="80">
        <v>0.64117346482299398</v>
      </c>
      <c r="W167" s="80">
        <v>0.40362005627288899</v>
      </c>
      <c r="X167" s="80">
        <v>2.81161136233673</v>
      </c>
      <c r="Y167" s="81">
        <v>0</v>
      </c>
      <c r="Z167" s="80">
        <f t="shared" si="0"/>
        <v>3.2152314186096191</v>
      </c>
      <c r="AA167" s="82"/>
      <c r="AC167" s="38">
        <v>71.211104957768299</v>
      </c>
      <c r="AD167" s="34"/>
      <c r="AE167" s="38">
        <v>71.211104957768299</v>
      </c>
      <c r="AF167" s="34"/>
      <c r="AG167" s="65">
        <v>161</v>
      </c>
    </row>
    <row r="168" spans="1:33" ht="15.75" customHeight="1" x14ac:dyDescent="0.25">
      <c r="A168" s="32">
        <v>284</v>
      </c>
      <c r="B168" s="34"/>
      <c r="C168" s="34"/>
      <c r="E168" s="34"/>
      <c r="F168" s="34"/>
      <c r="G168" s="34"/>
      <c r="H168" s="34"/>
      <c r="I168" s="34"/>
      <c r="J168" s="34"/>
      <c r="K168" s="34"/>
      <c r="L168" s="34"/>
      <c r="M168" s="32"/>
      <c r="N168" s="58">
        <v>1050</v>
      </c>
      <c r="O168" s="59">
        <v>0.02</v>
      </c>
      <c r="P168" s="34"/>
      <c r="Q168" s="34"/>
      <c r="R168" s="34"/>
      <c r="S168" s="34"/>
      <c r="T168" s="79">
        <v>3.6239492893218999</v>
      </c>
      <c r="U168" s="80">
        <v>0.1957875</v>
      </c>
      <c r="V168" s="80">
        <v>0.63252311199951805</v>
      </c>
      <c r="W168" s="80">
        <v>0.44879031048075502</v>
      </c>
      <c r="X168" s="80">
        <v>3.1751589788411398</v>
      </c>
      <c r="Y168" s="81">
        <v>0</v>
      </c>
      <c r="Z168" s="80">
        <f t="shared" si="0"/>
        <v>3.623949289321895</v>
      </c>
      <c r="AA168" s="82"/>
      <c r="AC168" s="38">
        <v>71.655570892231395</v>
      </c>
      <c r="AD168" s="34"/>
      <c r="AE168" s="38">
        <v>71.655570892231395</v>
      </c>
      <c r="AF168" s="34"/>
      <c r="AG168" s="65">
        <v>162</v>
      </c>
    </row>
    <row r="169" spans="1:33" ht="15.75" customHeight="1" x14ac:dyDescent="0.25">
      <c r="A169" s="32">
        <v>285</v>
      </c>
      <c r="B169" s="34"/>
      <c r="C169" s="34"/>
      <c r="E169" s="34"/>
      <c r="F169" s="34"/>
      <c r="G169" s="34"/>
      <c r="H169" s="34"/>
      <c r="I169" s="34"/>
      <c r="J169" s="34"/>
      <c r="K169" s="34"/>
      <c r="L169" s="34"/>
      <c r="M169" s="32"/>
      <c r="N169" s="58">
        <v>1050</v>
      </c>
      <c r="O169" s="59">
        <v>0.02</v>
      </c>
      <c r="P169" s="34"/>
      <c r="Q169" s="34"/>
      <c r="R169" s="34"/>
      <c r="S169" s="34"/>
      <c r="T169" s="79">
        <v>5.47112989425659</v>
      </c>
      <c r="U169" s="80">
        <v>0.1957875</v>
      </c>
      <c r="V169" s="80">
        <v>0.62290467389397597</v>
      </c>
      <c r="W169" s="80">
        <v>0.66724230861093803</v>
      </c>
      <c r="X169" s="80">
        <v>0.12223140134065601</v>
      </c>
      <c r="Y169" s="81">
        <v>0</v>
      </c>
      <c r="Z169" s="80">
        <f t="shared" si="0"/>
        <v>0.78947370995159405</v>
      </c>
      <c r="AA169" s="82"/>
      <c r="AC169" s="38">
        <v>72.317404281950502</v>
      </c>
      <c r="AD169" s="34"/>
      <c r="AE169" s="38">
        <v>72.317404281950502</v>
      </c>
      <c r="AF169" s="34"/>
      <c r="AG169" s="65">
        <v>163</v>
      </c>
    </row>
    <row r="170" spans="1:33" ht="15.75" customHeight="1" x14ac:dyDescent="0.25">
      <c r="A170" s="32">
        <v>286</v>
      </c>
      <c r="B170" s="34"/>
      <c r="C170" s="34"/>
      <c r="E170" s="34"/>
      <c r="F170" s="34"/>
      <c r="G170" s="34"/>
      <c r="H170" s="34"/>
      <c r="I170" s="34"/>
      <c r="J170" s="34"/>
      <c r="K170" s="34"/>
      <c r="L170" s="34"/>
      <c r="M170" s="32"/>
      <c r="N170" s="58">
        <v>1050</v>
      </c>
      <c r="O170" s="59">
        <v>0</v>
      </c>
      <c r="P170" s="34"/>
      <c r="Q170" s="34"/>
      <c r="R170" s="34"/>
      <c r="S170" s="34"/>
      <c r="T170" s="79">
        <v>3.4668724536895801</v>
      </c>
      <c r="U170" s="80">
        <v>0.17249999999999999</v>
      </c>
      <c r="V170" s="80">
        <v>0.60860439000438404</v>
      </c>
      <c r="W170" s="80">
        <v>0.36396702962037902</v>
      </c>
      <c r="X170" s="80">
        <v>0</v>
      </c>
      <c r="Y170" s="81">
        <v>0</v>
      </c>
      <c r="Z170" s="80">
        <f t="shared" si="0"/>
        <v>0.36396702962037902</v>
      </c>
      <c r="AA170" s="82"/>
      <c r="AC170" s="38">
        <v>72.679269132067503</v>
      </c>
      <c r="AD170" s="34"/>
      <c r="AE170" s="38">
        <v>72.679269132067503</v>
      </c>
      <c r="AF170" s="34"/>
      <c r="AG170" s="65">
        <v>164</v>
      </c>
    </row>
    <row r="171" spans="1:33" ht="15.75" customHeight="1" x14ac:dyDescent="0.25">
      <c r="A171" s="32">
        <v>287</v>
      </c>
      <c r="B171" s="34"/>
      <c r="C171" s="34"/>
      <c r="E171" s="34"/>
      <c r="F171" s="34"/>
      <c r="G171" s="34"/>
      <c r="H171" s="34"/>
      <c r="I171" s="34"/>
      <c r="J171" s="34"/>
      <c r="K171" s="34"/>
      <c r="L171" s="34"/>
      <c r="M171" s="32"/>
      <c r="N171" s="58">
        <v>1050</v>
      </c>
      <c r="O171" s="59">
        <v>0</v>
      </c>
      <c r="P171" s="34"/>
      <c r="Q171" s="34"/>
      <c r="R171" s="34"/>
      <c r="S171" s="34"/>
      <c r="T171" s="79">
        <v>3.5144226551055899</v>
      </c>
      <c r="U171" s="80">
        <v>0.17249999999999999</v>
      </c>
      <c r="V171" s="80">
        <v>0.60080387768246801</v>
      </c>
      <c r="W171" s="80">
        <v>0.36423008592794098</v>
      </c>
      <c r="X171" s="80">
        <v>0</v>
      </c>
      <c r="Y171" s="81">
        <v>0</v>
      </c>
      <c r="Z171" s="80">
        <f t="shared" si="0"/>
        <v>0.36423008592794098</v>
      </c>
      <c r="AA171" s="82"/>
      <c r="AC171" s="38">
        <v>73.041865684445199</v>
      </c>
      <c r="AD171" s="34"/>
      <c r="AE171" s="38">
        <v>73.041865684445199</v>
      </c>
      <c r="AF171" s="34"/>
      <c r="AG171" s="65">
        <v>165</v>
      </c>
    </row>
    <row r="172" spans="1:33" ht="15.75" customHeight="1" x14ac:dyDescent="0.25">
      <c r="A172" s="32">
        <v>288</v>
      </c>
      <c r="B172" s="34"/>
      <c r="C172" s="34"/>
      <c r="E172" s="34"/>
      <c r="F172" s="34"/>
      <c r="G172" s="34"/>
      <c r="H172" s="34"/>
      <c r="I172" s="34"/>
      <c r="J172" s="34"/>
      <c r="K172" s="34"/>
      <c r="L172" s="83"/>
      <c r="M172" s="32"/>
      <c r="N172" s="58">
        <v>1050</v>
      </c>
      <c r="O172" s="59">
        <v>0</v>
      </c>
      <c r="P172" s="34"/>
      <c r="Q172" s="34"/>
      <c r="R172" s="34"/>
      <c r="S172" s="83"/>
      <c r="T172" s="79">
        <v>3.6661856174468999</v>
      </c>
      <c r="U172" s="80">
        <v>0.17249999999999999</v>
      </c>
      <c r="V172" s="80">
        <v>0.59299772755877</v>
      </c>
      <c r="W172" s="80">
        <v>0.37502185514217801</v>
      </c>
      <c r="X172" s="80">
        <v>0</v>
      </c>
      <c r="Y172" s="81">
        <v>0</v>
      </c>
      <c r="Z172" s="80">
        <f t="shared" si="0"/>
        <v>0.37502185514217801</v>
      </c>
      <c r="AA172" s="82"/>
      <c r="AC172" s="38">
        <v>73.4156970662319</v>
      </c>
      <c r="AD172" s="34"/>
      <c r="AE172" s="38">
        <v>73.4156970662319</v>
      </c>
      <c r="AF172" s="34"/>
      <c r="AG172" s="65">
        <v>166</v>
      </c>
    </row>
    <row r="173" spans="1:33" ht="15.75" customHeight="1" x14ac:dyDescent="0.25">
      <c r="A173" s="32">
        <v>289</v>
      </c>
      <c r="B173" s="34"/>
      <c r="C173" s="34"/>
      <c r="E173" s="34"/>
      <c r="F173" s="34"/>
      <c r="G173" s="34"/>
      <c r="H173" s="34"/>
      <c r="I173" s="34"/>
      <c r="J173" s="34"/>
      <c r="K173" s="34"/>
      <c r="L173" s="83"/>
      <c r="M173" s="32"/>
      <c r="N173" s="58">
        <v>1050</v>
      </c>
      <c r="O173" s="59">
        <v>0</v>
      </c>
      <c r="P173" s="34"/>
      <c r="Q173" s="34"/>
      <c r="R173" s="34"/>
      <c r="S173" s="83"/>
      <c r="T173" s="79">
        <v>3.1716730594635001</v>
      </c>
      <c r="U173" s="80">
        <v>0.17249999999999999</v>
      </c>
      <c r="V173" s="80">
        <v>0.58496028909882103</v>
      </c>
      <c r="W173" s="80">
        <v>0.32003973123889801</v>
      </c>
      <c r="X173" s="80">
        <v>0</v>
      </c>
      <c r="Y173" s="81">
        <v>0</v>
      </c>
      <c r="Z173" s="80">
        <f t="shared" si="0"/>
        <v>0.32003973123889801</v>
      </c>
      <c r="AA173" s="82"/>
      <c r="AC173" s="38">
        <v>73.735159203231206</v>
      </c>
      <c r="AD173" s="34"/>
      <c r="AE173" s="38">
        <v>73.735159203231206</v>
      </c>
      <c r="AF173" s="34"/>
      <c r="AG173" s="65">
        <v>167</v>
      </c>
    </row>
    <row r="174" spans="1:33" ht="15.75" customHeight="1" x14ac:dyDescent="0.25">
      <c r="A174" s="32">
        <v>290</v>
      </c>
      <c r="B174" s="66">
        <v>3</v>
      </c>
      <c r="C174" s="34"/>
      <c r="E174" s="34"/>
      <c r="F174" s="34"/>
      <c r="G174" s="34"/>
      <c r="H174" s="34"/>
      <c r="I174" s="34"/>
      <c r="J174" s="34"/>
      <c r="K174" s="34"/>
      <c r="L174" s="83"/>
      <c r="M174" s="32"/>
      <c r="N174" s="58">
        <v>1050</v>
      </c>
      <c r="O174" s="59">
        <v>0</v>
      </c>
      <c r="P174" s="34"/>
      <c r="Q174" s="34"/>
      <c r="R174" s="34"/>
      <c r="S174" s="83"/>
      <c r="T174" s="79">
        <v>2.3695914745330802</v>
      </c>
      <c r="U174" s="80">
        <v>0.17249999999999999</v>
      </c>
      <c r="V174" s="80">
        <v>0.57810122312892998</v>
      </c>
      <c r="W174" s="80">
        <v>0.23630149338074599</v>
      </c>
      <c r="X174" s="80">
        <v>2.13328998115233</v>
      </c>
      <c r="Y174" s="81">
        <v>0</v>
      </c>
      <c r="Z174" s="80">
        <f t="shared" si="0"/>
        <v>2.3695914745330762</v>
      </c>
      <c r="AA174" s="82"/>
      <c r="AC174" s="38">
        <v>73.221314091053202</v>
      </c>
      <c r="AD174" s="34"/>
      <c r="AE174" s="38">
        <v>73.221314091053202</v>
      </c>
      <c r="AF174" s="34"/>
      <c r="AG174" s="65">
        <v>168</v>
      </c>
    </row>
    <row r="175" spans="1:33" ht="15.75" customHeight="1" x14ac:dyDescent="0.25">
      <c r="A175" s="32">
        <v>291</v>
      </c>
      <c r="B175" s="34"/>
      <c r="C175" s="34"/>
      <c r="E175" s="34"/>
      <c r="F175" s="34"/>
      <c r="G175" s="34"/>
      <c r="H175" s="34"/>
      <c r="I175" s="34"/>
      <c r="J175" s="34"/>
      <c r="K175" s="34"/>
      <c r="L175" s="83"/>
      <c r="M175" s="32"/>
      <c r="N175" s="58">
        <v>1050</v>
      </c>
      <c r="O175" s="59">
        <v>0</v>
      </c>
      <c r="P175" s="34"/>
      <c r="Q175" s="34"/>
      <c r="R175" s="34"/>
      <c r="S175" s="83"/>
      <c r="T175" s="79">
        <v>3.45601463317871</v>
      </c>
      <c r="U175" s="80">
        <v>0.17249999999999999</v>
      </c>
      <c r="V175" s="80">
        <v>0.58911076851223698</v>
      </c>
      <c r="W175" s="80">
        <v>0.35120576280339999</v>
      </c>
      <c r="X175" s="80">
        <v>0.11671001884766601</v>
      </c>
      <c r="Y175" s="81">
        <v>0</v>
      </c>
      <c r="Z175" s="80">
        <f t="shared" si="0"/>
        <v>0.46791578165106601</v>
      </c>
      <c r="AA175" s="82"/>
      <c r="AC175" s="38">
        <v>73.571651369798204</v>
      </c>
      <c r="AD175" s="34"/>
      <c r="AE175" s="38">
        <v>73.571651369798204</v>
      </c>
      <c r="AF175" s="34"/>
      <c r="AG175" s="65">
        <v>169</v>
      </c>
    </row>
    <row r="176" spans="1:33" ht="15.75" customHeight="1" x14ac:dyDescent="0.25">
      <c r="A176" s="32">
        <v>292</v>
      </c>
      <c r="B176" s="34"/>
      <c r="C176" s="34"/>
      <c r="E176" s="34"/>
      <c r="F176" s="34"/>
      <c r="G176" s="34"/>
      <c r="H176" s="34"/>
      <c r="I176" s="34"/>
      <c r="J176" s="34"/>
      <c r="K176" s="34"/>
      <c r="L176" s="83"/>
      <c r="M176" s="40" t="s">
        <v>136</v>
      </c>
      <c r="N176" s="58">
        <v>1050</v>
      </c>
      <c r="O176" s="59">
        <v>0</v>
      </c>
      <c r="P176" s="34"/>
      <c r="Q176" s="34"/>
      <c r="R176" s="34"/>
      <c r="S176" s="83"/>
      <c r="T176" s="79">
        <v>2.41685247421265</v>
      </c>
      <c r="U176" s="80">
        <v>0.17249999999999999</v>
      </c>
      <c r="V176" s="80">
        <v>0.58158375464196099</v>
      </c>
      <c r="W176" s="80">
        <v>0.24246636852353201</v>
      </c>
      <c r="X176" s="80">
        <v>0</v>
      </c>
      <c r="Y176" s="81">
        <v>0</v>
      </c>
      <c r="Z176" s="80">
        <f t="shared" si="0"/>
        <v>0.24246636852353201</v>
      </c>
      <c r="AA176" s="82"/>
      <c r="AC176" s="38">
        <v>73.813831182503094</v>
      </c>
      <c r="AD176" s="34"/>
      <c r="AE176" s="38">
        <v>73.813831182503094</v>
      </c>
      <c r="AF176" s="34"/>
      <c r="AG176" s="65">
        <v>170</v>
      </c>
    </row>
    <row r="177" spans="1:33" ht="15.75" customHeight="1" x14ac:dyDescent="0.25">
      <c r="A177" s="32">
        <v>293</v>
      </c>
      <c r="B177" s="34"/>
      <c r="C177" s="34"/>
      <c r="E177" s="34"/>
      <c r="F177" s="34"/>
      <c r="G177" s="34"/>
      <c r="H177" s="34"/>
      <c r="I177" s="34"/>
      <c r="J177" s="34"/>
      <c r="K177" s="34"/>
      <c r="L177" s="83"/>
      <c r="M177" s="32"/>
      <c r="N177" s="58">
        <v>1050</v>
      </c>
      <c r="O177" s="59">
        <v>0</v>
      </c>
      <c r="P177" s="34"/>
      <c r="Q177" s="34"/>
      <c r="R177" s="34"/>
      <c r="S177" s="83"/>
      <c r="T177" s="79">
        <v>4.5109014511108398</v>
      </c>
      <c r="U177" s="80">
        <v>0.17249999999999999</v>
      </c>
      <c r="V177" s="80">
        <v>0.57638723478880105</v>
      </c>
      <c r="W177" s="80">
        <v>0.44850448738232301</v>
      </c>
      <c r="X177" s="80">
        <v>0</v>
      </c>
      <c r="Y177" s="81">
        <v>0</v>
      </c>
      <c r="Z177" s="80">
        <f t="shared" si="0"/>
        <v>0.44850448738232301</v>
      </c>
      <c r="AA177" s="82"/>
      <c r="AC177" s="38">
        <v>74.262209489690605</v>
      </c>
      <c r="AD177" s="34"/>
      <c r="AE177" s="38">
        <v>74.262209489690605</v>
      </c>
      <c r="AF177" s="34"/>
      <c r="AG177" s="65">
        <v>171</v>
      </c>
    </row>
    <row r="178" spans="1:33" ht="15.75" customHeight="1" x14ac:dyDescent="0.25">
      <c r="A178" s="32">
        <v>294</v>
      </c>
      <c r="B178" s="34"/>
      <c r="C178" s="34"/>
      <c r="E178" s="34"/>
      <c r="F178" s="34"/>
      <c r="G178" s="34"/>
      <c r="H178" s="34"/>
      <c r="I178" s="34"/>
      <c r="J178" s="34"/>
      <c r="K178" s="34"/>
      <c r="L178" s="83"/>
      <c r="M178" s="32"/>
      <c r="N178" s="58">
        <v>1050</v>
      </c>
      <c r="O178" s="59">
        <v>0</v>
      </c>
      <c r="P178" s="34"/>
      <c r="Q178" s="34"/>
      <c r="R178" s="34"/>
      <c r="S178" s="83"/>
      <c r="T178" s="79">
        <v>2.84114646911621</v>
      </c>
      <c r="U178" s="80">
        <v>0.17249999999999999</v>
      </c>
      <c r="V178" s="80">
        <v>0.56677492242108696</v>
      </c>
      <c r="W178" s="80">
        <v>0.27777512325949899</v>
      </c>
      <c r="X178" s="80">
        <v>0</v>
      </c>
      <c r="Y178" s="81">
        <v>0</v>
      </c>
      <c r="Z178" s="80">
        <f t="shared" si="0"/>
        <v>0.27777512325949899</v>
      </c>
      <c r="AA178" s="82"/>
      <c r="AC178" s="38">
        <v>74.540377429716699</v>
      </c>
      <c r="AD178" s="34"/>
      <c r="AE178" s="38">
        <v>74.540377429716699</v>
      </c>
      <c r="AF178" s="34"/>
      <c r="AG178" s="65">
        <v>172</v>
      </c>
    </row>
    <row r="179" spans="1:33" ht="15.75" customHeight="1" x14ac:dyDescent="0.25">
      <c r="A179" s="32">
        <v>295</v>
      </c>
      <c r="B179" s="34"/>
      <c r="C179" s="34"/>
      <c r="E179" s="34"/>
      <c r="F179" s="34"/>
      <c r="G179" s="34"/>
      <c r="H179" s="34"/>
      <c r="I179" s="34"/>
      <c r="J179" s="34"/>
      <c r="K179" s="34"/>
      <c r="L179" s="83"/>
      <c r="M179" s="32"/>
      <c r="N179" s="58">
        <v>1050</v>
      </c>
      <c r="O179" s="59">
        <v>0</v>
      </c>
      <c r="P179" s="34"/>
      <c r="Q179" s="34"/>
      <c r="R179" s="34"/>
      <c r="S179" s="83"/>
      <c r="T179" s="79">
        <v>3.1102492809295699</v>
      </c>
      <c r="U179" s="80">
        <v>0.17249999999999999</v>
      </c>
      <c r="V179" s="80">
        <v>0.56082166815526102</v>
      </c>
      <c r="W179" s="80">
        <v>0.30089092029390901</v>
      </c>
      <c r="X179" s="80">
        <v>0</v>
      </c>
      <c r="Y179" s="81">
        <v>0</v>
      </c>
      <c r="Z179" s="80">
        <f t="shared" si="0"/>
        <v>0.30089092029390901</v>
      </c>
      <c r="AA179" s="82"/>
      <c r="AC179" s="38">
        <v>74.842013710563506</v>
      </c>
      <c r="AD179" s="34"/>
      <c r="AE179" s="38">
        <v>74.842013710563506</v>
      </c>
      <c r="AF179" s="34"/>
      <c r="AG179" s="65">
        <v>173</v>
      </c>
    </row>
    <row r="180" spans="1:33" ht="15.75" customHeight="1" x14ac:dyDescent="0.25">
      <c r="A180" s="32">
        <v>296</v>
      </c>
      <c r="B180" s="34"/>
      <c r="C180" s="34"/>
      <c r="E180" s="34"/>
      <c r="F180" s="34"/>
      <c r="G180" s="34"/>
      <c r="H180" s="34"/>
      <c r="I180" s="34"/>
      <c r="J180" s="34"/>
      <c r="K180" s="34"/>
      <c r="L180" s="83"/>
      <c r="M180" s="32"/>
      <c r="N180" s="58">
        <v>1050</v>
      </c>
      <c r="O180" s="59">
        <v>0</v>
      </c>
      <c r="P180" s="34"/>
      <c r="Q180" s="34"/>
      <c r="R180" s="34"/>
      <c r="S180" s="83"/>
      <c r="T180" s="79">
        <v>3.2748992443084699</v>
      </c>
      <c r="U180" s="80">
        <v>0.17249999999999999</v>
      </c>
      <c r="V180" s="80">
        <v>0.55437299797281803</v>
      </c>
      <c r="W180" s="80">
        <v>0.31317646034176999</v>
      </c>
      <c r="X180" s="80">
        <v>0</v>
      </c>
      <c r="Y180" s="81">
        <v>0</v>
      </c>
      <c r="Z180" s="80">
        <f t="shared" si="0"/>
        <v>0.31317646034176999</v>
      </c>
      <c r="AA180" s="82"/>
      <c r="AC180" s="38">
        <v>75.156331165720502</v>
      </c>
      <c r="AD180" s="34"/>
      <c r="AE180" s="38">
        <v>75.156331165720502</v>
      </c>
      <c r="AF180" s="34"/>
      <c r="AG180" s="65">
        <v>174</v>
      </c>
    </row>
    <row r="181" spans="1:33" ht="15.75" customHeight="1" x14ac:dyDescent="0.25">
      <c r="A181" s="32">
        <v>297</v>
      </c>
      <c r="B181" s="34"/>
      <c r="C181" s="34"/>
      <c r="E181" s="34"/>
      <c r="F181" s="34"/>
      <c r="G181" s="34"/>
      <c r="H181" s="34"/>
      <c r="I181" s="34"/>
      <c r="J181" s="34"/>
      <c r="K181" s="34"/>
      <c r="L181" s="83"/>
      <c r="M181" s="32"/>
      <c r="N181" s="58">
        <v>1050</v>
      </c>
      <c r="O181" s="59">
        <v>0</v>
      </c>
      <c r="P181" s="34"/>
      <c r="Q181" s="34"/>
      <c r="R181" s="34"/>
      <c r="S181" s="83"/>
      <c r="T181" s="79">
        <v>2.4823634624481201</v>
      </c>
      <c r="U181" s="80">
        <v>0.17249999999999999</v>
      </c>
      <c r="V181" s="80">
        <v>0.54766102507687298</v>
      </c>
      <c r="W181" s="80">
        <v>0.23451266643395499</v>
      </c>
      <c r="X181" s="80">
        <v>0</v>
      </c>
      <c r="Y181" s="81">
        <v>0</v>
      </c>
      <c r="Z181" s="80">
        <f t="shared" si="0"/>
        <v>0.23451266643395499</v>
      </c>
      <c r="AA181" s="82"/>
      <c r="AC181" s="38">
        <v>75.391986690388705</v>
      </c>
      <c r="AD181" s="34"/>
      <c r="AE181" s="38">
        <v>75.391986690388705</v>
      </c>
      <c r="AF181" s="34"/>
      <c r="AG181" s="65">
        <v>175</v>
      </c>
    </row>
    <row r="182" spans="1:33" ht="15.75" customHeight="1" x14ac:dyDescent="0.25">
      <c r="A182" s="32">
        <v>298</v>
      </c>
      <c r="M182" s="70" t="s">
        <v>137</v>
      </c>
      <c r="AC182" s="41"/>
      <c r="AD182" s="41"/>
      <c r="AE182" s="41"/>
      <c r="AF182" s="41"/>
    </row>
    <row r="183" spans="1:33" ht="15.75" customHeight="1" x14ac:dyDescent="0.25">
      <c r="A183" s="49" t="s">
        <v>138</v>
      </c>
      <c r="B183" s="71">
        <f t="shared" ref="B183:C183" si="1">SUM(B5:B181)</f>
        <v>200.5</v>
      </c>
      <c r="C183" s="71">
        <f t="shared" si="1"/>
        <v>328.20000000000005</v>
      </c>
      <c r="D183" s="49"/>
      <c r="E183" s="49"/>
      <c r="F183" s="49"/>
      <c r="G183" s="49"/>
      <c r="H183" s="49"/>
      <c r="I183" s="49"/>
      <c r="J183" s="51"/>
      <c r="K183" s="49"/>
      <c r="L183" s="49"/>
      <c r="M183" s="49"/>
      <c r="N183" s="49"/>
      <c r="O183" s="71"/>
      <c r="P183" s="71"/>
      <c r="Q183" s="71"/>
      <c r="R183" s="71">
        <f>SUM(R5:R181)</f>
        <v>246.5</v>
      </c>
      <c r="S183" s="71"/>
      <c r="T183" s="71">
        <f>SUM(T5:T181)</f>
        <v>1034.3852236270902</v>
      </c>
      <c r="U183" s="71"/>
      <c r="V183" s="71"/>
      <c r="W183" s="71">
        <f t="shared" ref="W183:Z183" si="2">SUM(W5:W181)</f>
        <v>449.18579729722416</v>
      </c>
      <c r="X183" s="71">
        <f t="shared" si="2"/>
        <v>78.524982435271397</v>
      </c>
      <c r="Y183" s="71">
        <f t="shared" si="2"/>
        <v>0</v>
      </c>
      <c r="Z183" s="71">
        <f t="shared" si="2"/>
        <v>527.71077973249567</v>
      </c>
      <c r="AA183" s="85"/>
      <c r="AB183" s="85"/>
      <c r="AC183" s="41"/>
      <c r="AD183" s="41"/>
      <c r="AE183" s="41"/>
      <c r="AF183" s="41"/>
    </row>
    <row r="184" spans="1:33" ht="15.75" customHeight="1" x14ac:dyDescent="0.25">
      <c r="AC184" s="41"/>
      <c r="AD184" s="41"/>
      <c r="AE184" s="41"/>
      <c r="AF184" s="41"/>
    </row>
    <row r="185" spans="1:33" ht="15.75" customHeight="1" x14ac:dyDescent="0.25">
      <c r="AC185" s="41"/>
      <c r="AD185" s="41"/>
      <c r="AE185" s="41"/>
      <c r="AF185" s="41"/>
    </row>
    <row r="186" spans="1:33" ht="15.75" customHeight="1" x14ac:dyDescent="0.25">
      <c r="A186" s="32">
        <v>315</v>
      </c>
      <c r="F186" s="53">
        <v>20.922108112499998</v>
      </c>
      <c r="G186" s="53">
        <v>13.3531528175</v>
      </c>
      <c r="H186" s="53">
        <v>10.82436201</v>
      </c>
      <c r="I186" s="53">
        <v>11.536424625</v>
      </c>
      <c r="J186" s="53">
        <v>13.400850757500001</v>
      </c>
      <c r="K186" s="53">
        <v>15.280363622499999</v>
      </c>
      <c r="AC186" s="41"/>
      <c r="AD186" s="41"/>
      <c r="AE186" s="41"/>
      <c r="AF186" s="41"/>
    </row>
    <row r="187" spans="1:33" ht="15.75" customHeight="1" x14ac:dyDescent="0.25">
      <c r="AC187" s="41"/>
      <c r="AD187" s="41"/>
      <c r="AE187" s="41"/>
      <c r="AF187" s="41"/>
    </row>
    <row r="188" spans="1:33" ht="15.75" customHeight="1" x14ac:dyDescent="0.25">
      <c r="W188" s="82"/>
      <c r="AC188" s="41"/>
      <c r="AD188" s="41"/>
      <c r="AE188" s="41"/>
      <c r="AF188" s="41"/>
    </row>
    <row r="189" spans="1:33" ht="15.75" customHeight="1" x14ac:dyDescent="0.25">
      <c r="W189" s="82"/>
      <c r="AC189" s="41"/>
      <c r="AD189" s="41"/>
      <c r="AE189" s="41"/>
      <c r="AF189" s="41"/>
    </row>
    <row r="190" spans="1:33" ht="15.75" customHeight="1" x14ac:dyDescent="0.25">
      <c r="AC190" s="41"/>
      <c r="AD190" s="41"/>
      <c r="AE190" s="41"/>
      <c r="AF190" s="41"/>
    </row>
    <row r="191" spans="1:33" ht="15.75" customHeight="1" x14ac:dyDescent="0.25"/>
    <row r="192" spans="1:33"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paperSize="9" orientation="portrait"/>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1000"/>
  <sheetViews>
    <sheetView workbookViewId="0">
      <pane xSplit="1" ySplit="4" topLeftCell="B5" activePane="bottomRight" state="frozen"/>
      <selection pane="topRight" activeCell="B1" sqref="B1"/>
      <selection pane="bottomLeft" activeCell="A5" sqref="A5"/>
      <selection pane="bottomRight" activeCell="B5" sqref="B5"/>
    </sheetView>
  </sheetViews>
  <sheetFormatPr baseColWidth="10" defaultColWidth="14.42578125" defaultRowHeight="15" customHeight="1" x14ac:dyDescent="0.25"/>
  <cols>
    <col min="1" max="1" width="6.42578125" customWidth="1"/>
    <col min="2" max="2" width="8" customWidth="1"/>
    <col min="3" max="3" width="7.140625" customWidth="1"/>
    <col min="4" max="4" width="3" customWidth="1"/>
    <col min="5" max="11" width="8.7109375" customWidth="1"/>
    <col min="12" max="12" width="2.28515625" customWidth="1"/>
    <col min="13" max="13" width="7.85546875" customWidth="1"/>
    <col min="14" max="15" width="8" customWidth="1"/>
    <col min="16" max="16" width="4.42578125" customWidth="1"/>
    <col min="17" max="17" width="7" customWidth="1"/>
    <col min="18" max="18" width="9.140625" customWidth="1"/>
    <col min="19" max="19" width="2.42578125" customWidth="1"/>
    <col min="20" max="20" width="8.42578125" customWidth="1"/>
    <col min="21" max="21" width="8.28515625" customWidth="1"/>
    <col min="22" max="22" width="7.7109375" customWidth="1"/>
    <col min="23" max="24" width="8.28515625" customWidth="1"/>
    <col min="25" max="25" width="9.28515625" customWidth="1"/>
    <col min="26" max="26" width="8.28515625" customWidth="1"/>
    <col min="27" max="27" width="2.28515625" customWidth="1"/>
    <col min="28" max="28" width="2.42578125" customWidth="1"/>
    <col min="29" max="33" width="9.140625" customWidth="1"/>
  </cols>
  <sheetData>
    <row r="1" spans="1:33" ht="15.75" x14ac:dyDescent="0.25">
      <c r="A1" s="11" t="s">
        <v>89</v>
      </c>
      <c r="G1" s="11" t="s">
        <v>149</v>
      </c>
    </row>
    <row r="2" spans="1:33" x14ac:dyDescent="0.25">
      <c r="B2" s="15" t="s">
        <v>90</v>
      </c>
      <c r="D2" s="72"/>
      <c r="E2" s="15" t="s">
        <v>91</v>
      </c>
      <c r="L2" s="72"/>
      <c r="M2" s="15" t="s">
        <v>92</v>
      </c>
      <c r="S2" s="72"/>
      <c r="T2" s="15" t="s">
        <v>144</v>
      </c>
      <c r="AB2" s="72"/>
      <c r="AC2" s="15" t="s">
        <v>93</v>
      </c>
    </row>
    <row r="3" spans="1:33" x14ac:dyDescent="0.25">
      <c r="A3" s="17" t="s">
        <v>12</v>
      </c>
      <c r="B3" s="20" t="s">
        <v>15</v>
      </c>
      <c r="C3" s="17" t="s">
        <v>18</v>
      </c>
      <c r="D3" s="72"/>
      <c r="E3" s="20" t="s">
        <v>94</v>
      </c>
      <c r="F3" s="20" t="s">
        <v>95</v>
      </c>
      <c r="G3" s="20" t="s">
        <v>96</v>
      </c>
      <c r="H3" s="20" t="s">
        <v>97</v>
      </c>
      <c r="I3" s="20" t="s">
        <v>98</v>
      </c>
      <c r="J3" s="20" t="s">
        <v>99</v>
      </c>
      <c r="K3" s="20" t="s">
        <v>100</v>
      </c>
      <c r="L3" s="73"/>
      <c r="M3" s="21" t="s">
        <v>101</v>
      </c>
      <c r="N3" s="21" t="s">
        <v>102</v>
      </c>
      <c r="O3" s="21" t="s">
        <v>103</v>
      </c>
      <c r="P3" s="21" t="s">
        <v>34</v>
      </c>
      <c r="Q3" s="21" t="s">
        <v>37</v>
      </c>
      <c r="R3" s="21" t="s">
        <v>40</v>
      </c>
      <c r="S3" s="73"/>
      <c r="T3" s="21" t="s">
        <v>44</v>
      </c>
      <c r="U3" s="21" t="s">
        <v>47</v>
      </c>
      <c r="V3" s="21" t="s">
        <v>50</v>
      </c>
      <c r="W3" s="21" t="s">
        <v>53</v>
      </c>
      <c r="X3" s="21" t="s">
        <v>56</v>
      </c>
      <c r="Y3" s="21" t="s">
        <v>59</v>
      </c>
      <c r="Z3" s="21" t="s">
        <v>145</v>
      </c>
      <c r="AA3" s="21" t="s">
        <v>65</v>
      </c>
      <c r="AB3" s="72"/>
      <c r="AC3" s="24" t="s">
        <v>104</v>
      </c>
      <c r="AE3" s="24" t="s">
        <v>105</v>
      </c>
      <c r="AF3" s="74"/>
    </row>
    <row r="4" spans="1:33" x14ac:dyDescent="0.25">
      <c r="B4" s="55" t="s">
        <v>106</v>
      </c>
      <c r="C4" s="56" t="s">
        <v>106</v>
      </c>
      <c r="D4" s="72"/>
      <c r="E4" s="27" t="s">
        <v>107</v>
      </c>
      <c r="F4" s="27" t="s">
        <v>107</v>
      </c>
      <c r="G4" s="27" t="s">
        <v>107</v>
      </c>
      <c r="H4" s="27" t="s">
        <v>107</v>
      </c>
      <c r="I4" s="27" t="s">
        <v>107</v>
      </c>
      <c r="J4" s="27" t="s">
        <v>107</v>
      </c>
      <c r="K4" s="27" t="s">
        <v>107</v>
      </c>
      <c r="L4" s="75"/>
      <c r="M4" s="28" t="s">
        <v>108</v>
      </c>
      <c r="N4" s="28" t="s">
        <v>109</v>
      </c>
      <c r="O4" s="28" t="s">
        <v>110</v>
      </c>
      <c r="P4" s="28"/>
      <c r="Q4" s="28" t="s">
        <v>111</v>
      </c>
      <c r="R4" s="28" t="s">
        <v>146</v>
      </c>
      <c r="S4" s="75"/>
      <c r="T4" s="76" t="s">
        <v>106</v>
      </c>
      <c r="U4" s="76"/>
      <c r="V4" s="76"/>
      <c r="W4" s="76" t="s">
        <v>106</v>
      </c>
      <c r="X4" s="76" t="s">
        <v>106</v>
      </c>
      <c r="Y4" s="76" t="s">
        <v>106</v>
      </c>
      <c r="Z4" s="76" t="s">
        <v>106</v>
      </c>
      <c r="AA4" s="77" t="s">
        <v>106</v>
      </c>
      <c r="AB4" s="72"/>
      <c r="AC4" s="27" t="s">
        <v>112</v>
      </c>
      <c r="AD4" s="27" t="s">
        <v>147</v>
      </c>
      <c r="AE4" s="27" t="s">
        <v>112</v>
      </c>
      <c r="AF4" s="75" t="s">
        <v>147</v>
      </c>
      <c r="AG4" s="57" t="s">
        <v>113</v>
      </c>
    </row>
    <row r="5" spans="1:33" x14ac:dyDescent="0.25">
      <c r="A5" s="32">
        <v>121</v>
      </c>
      <c r="B5" s="34"/>
      <c r="C5" s="34"/>
      <c r="E5" s="34"/>
      <c r="F5" s="34"/>
      <c r="G5" s="34"/>
      <c r="H5" s="34"/>
      <c r="I5" s="34"/>
      <c r="J5" s="34"/>
      <c r="K5" s="34"/>
      <c r="L5" s="34"/>
      <c r="M5" s="32"/>
      <c r="N5" s="58">
        <v>50</v>
      </c>
      <c r="O5" s="59">
        <v>0</v>
      </c>
      <c r="P5" s="34"/>
      <c r="Q5" s="34"/>
      <c r="R5" s="78">
        <v>77</v>
      </c>
      <c r="S5" s="34"/>
      <c r="T5" s="79">
        <v>4.28192138671875</v>
      </c>
      <c r="U5" s="80">
        <v>0.15</v>
      </c>
      <c r="V5" s="80">
        <v>1</v>
      </c>
      <c r="W5" s="80">
        <v>0.64228820800781306</v>
      </c>
      <c r="X5" s="80">
        <v>0</v>
      </c>
      <c r="Y5" s="81">
        <v>0</v>
      </c>
      <c r="Z5" s="80">
        <f t="shared" ref="Z5:Z181" si="0">W5+X5</f>
        <v>0.64228820800781306</v>
      </c>
      <c r="AA5" s="82"/>
      <c r="AC5" s="38">
        <v>80</v>
      </c>
      <c r="AD5" s="34"/>
      <c r="AE5" s="38">
        <v>6</v>
      </c>
      <c r="AF5" s="34"/>
      <c r="AG5" s="60">
        <v>0</v>
      </c>
    </row>
    <row r="6" spans="1:33" x14ac:dyDescent="0.25">
      <c r="A6" s="32">
        <v>122</v>
      </c>
      <c r="B6" s="34"/>
      <c r="C6" s="34"/>
      <c r="E6" s="34"/>
      <c r="F6" s="34"/>
      <c r="G6" s="34"/>
      <c r="H6" s="34"/>
      <c r="I6" s="34"/>
      <c r="J6" s="34"/>
      <c r="K6" s="34"/>
      <c r="L6" s="34"/>
      <c r="M6" s="32"/>
      <c r="N6" s="58">
        <v>50</v>
      </c>
      <c r="O6" s="59">
        <v>0</v>
      </c>
      <c r="P6" s="34"/>
      <c r="Q6" s="34"/>
      <c r="R6" s="34"/>
      <c r="S6" s="34"/>
      <c r="T6" s="79">
        <v>4.1719999313354501</v>
      </c>
      <c r="U6" s="80">
        <v>0.15</v>
      </c>
      <c r="V6" s="80">
        <v>0.35087719298245601</v>
      </c>
      <c r="W6" s="80">
        <v>0.21957894375449699</v>
      </c>
      <c r="X6" s="80">
        <v>0</v>
      </c>
      <c r="Y6" s="81">
        <v>0</v>
      </c>
      <c r="Z6" s="80">
        <f t="shared" si="0"/>
        <v>0.21957894375449699</v>
      </c>
      <c r="AA6" s="82"/>
      <c r="AC6" s="38">
        <v>80.197621049379094</v>
      </c>
      <c r="AD6" s="34"/>
      <c r="AE6" s="38">
        <v>6.19762104937905</v>
      </c>
      <c r="AF6" s="34"/>
      <c r="AG6" s="60">
        <v>0</v>
      </c>
    </row>
    <row r="7" spans="1:33" x14ac:dyDescent="0.25">
      <c r="A7" s="32">
        <v>123</v>
      </c>
      <c r="B7" s="34"/>
      <c r="C7" s="34"/>
      <c r="E7" s="34"/>
      <c r="F7" s="34"/>
      <c r="G7" s="34"/>
      <c r="H7" s="34"/>
      <c r="I7" s="34"/>
      <c r="J7" s="34"/>
      <c r="K7" s="34"/>
      <c r="L7" s="34"/>
      <c r="M7" s="40" t="s">
        <v>114</v>
      </c>
      <c r="N7" s="58">
        <v>50</v>
      </c>
      <c r="O7" s="59">
        <v>0</v>
      </c>
      <c r="Q7" s="32"/>
      <c r="R7" s="53">
        <v>34</v>
      </c>
      <c r="S7" s="34"/>
      <c r="T7" s="79">
        <v>5.16715335845947</v>
      </c>
      <c r="U7" s="80">
        <v>0.15</v>
      </c>
      <c r="V7" s="80">
        <v>0.28239253216234</v>
      </c>
      <c r="W7" s="80">
        <v>0.218874828144977</v>
      </c>
      <c r="X7" s="80">
        <v>0</v>
      </c>
      <c r="Y7" s="81">
        <v>0</v>
      </c>
      <c r="Z7" s="80">
        <f t="shared" si="0"/>
        <v>0.218874828144977</v>
      </c>
      <c r="AA7" s="82"/>
      <c r="AC7" s="38">
        <v>80.399385649769201</v>
      </c>
      <c r="AD7" s="34"/>
      <c r="AE7" s="38">
        <v>6.3993856497691803</v>
      </c>
      <c r="AF7" s="34"/>
      <c r="AG7" s="64">
        <v>1</v>
      </c>
    </row>
    <row r="8" spans="1:33" x14ac:dyDescent="0.25">
      <c r="A8" s="32">
        <v>124</v>
      </c>
      <c r="B8" s="34"/>
      <c r="C8" s="34"/>
      <c r="E8" s="34"/>
      <c r="F8" s="34"/>
      <c r="G8" s="34"/>
      <c r="H8" s="34"/>
      <c r="I8" s="34"/>
      <c r="J8" s="34"/>
      <c r="K8" s="34"/>
      <c r="L8" s="34"/>
      <c r="M8" s="32"/>
      <c r="N8" s="58">
        <v>50</v>
      </c>
      <c r="O8" s="59">
        <v>0</v>
      </c>
      <c r="P8" s="34"/>
      <c r="Q8" s="34"/>
      <c r="R8" s="34"/>
      <c r="S8" s="34"/>
      <c r="T8" s="79">
        <v>5.16776323318481</v>
      </c>
      <c r="U8" s="80">
        <v>0.15</v>
      </c>
      <c r="V8" s="80">
        <v>0.21412747854987199</v>
      </c>
      <c r="W8" s="80">
        <v>0.16598401662969001</v>
      </c>
      <c r="X8" s="80">
        <v>0</v>
      </c>
      <c r="Y8" s="81">
        <v>0</v>
      </c>
      <c r="Z8" s="80">
        <f t="shared" si="0"/>
        <v>0.16598401662969001</v>
      </c>
      <c r="AA8" s="82"/>
      <c r="AC8" s="38">
        <v>80.557272098636304</v>
      </c>
      <c r="AD8" s="34"/>
      <c r="AE8" s="38">
        <v>6.5572720986363002</v>
      </c>
      <c r="AF8" s="34"/>
      <c r="AG8" s="65">
        <v>2</v>
      </c>
    </row>
    <row r="9" spans="1:33" x14ac:dyDescent="0.25">
      <c r="A9" s="32">
        <v>125</v>
      </c>
      <c r="B9" s="34"/>
      <c r="C9" s="34"/>
      <c r="E9" s="34"/>
      <c r="F9" s="34"/>
      <c r="G9" s="34"/>
      <c r="H9" s="34"/>
      <c r="I9" s="34"/>
      <c r="J9" s="34"/>
      <c r="K9" s="34"/>
      <c r="L9" s="34"/>
      <c r="M9" s="32"/>
      <c r="N9" s="58">
        <v>50</v>
      </c>
      <c r="O9" s="59">
        <v>0</v>
      </c>
      <c r="P9" s="34"/>
      <c r="Q9" s="34"/>
      <c r="R9" s="34"/>
      <c r="S9" s="34"/>
      <c r="T9" s="79">
        <v>6.6958551406860396</v>
      </c>
      <c r="U9" s="80">
        <v>0.15</v>
      </c>
      <c r="V9" s="80">
        <v>0.16235858447433499</v>
      </c>
      <c r="W9" s="80">
        <v>0.16306943437304799</v>
      </c>
      <c r="X9" s="80">
        <v>0</v>
      </c>
      <c r="Y9" s="81">
        <v>0</v>
      </c>
      <c r="Z9" s="80">
        <f t="shared" si="0"/>
        <v>0.16306943437304799</v>
      </c>
      <c r="AA9" s="82"/>
      <c r="AC9" s="38">
        <v>80.717332047556596</v>
      </c>
      <c r="AD9" s="34"/>
      <c r="AE9" s="38">
        <v>6.7173320475566003</v>
      </c>
      <c r="AF9" s="34"/>
      <c r="AG9" s="65">
        <v>3</v>
      </c>
    </row>
    <row r="10" spans="1:33" x14ac:dyDescent="0.25">
      <c r="A10" s="32">
        <v>126</v>
      </c>
      <c r="B10" s="34"/>
      <c r="C10" s="34"/>
      <c r="E10" s="34"/>
      <c r="F10" s="34"/>
      <c r="G10" s="34"/>
      <c r="H10" s="34"/>
      <c r="I10" s="34"/>
      <c r="J10" s="34"/>
      <c r="K10" s="34"/>
      <c r="L10" s="34"/>
      <c r="M10" s="32"/>
      <c r="N10" s="58">
        <v>50</v>
      </c>
      <c r="O10" s="59">
        <v>0</v>
      </c>
      <c r="P10" s="34"/>
      <c r="Q10" s="34"/>
      <c r="R10" s="34"/>
      <c r="S10" s="34"/>
      <c r="T10" s="79">
        <v>6.6275444030761701</v>
      </c>
      <c r="U10" s="80">
        <v>0.15</v>
      </c>
      <c r="V10" s="80">
        <v>0.111498721901845</v>
      </c>
      <c r="W10" s="80">
        <v>0.110844409543608</v>
      </c>
      <c r="X10" s="80">
        <v>0</v>
      </c>
      <c r="Y10" s="81">
        <v>0</v>
      </c>
      <c r="Z10" s="80">
        <f t="shared" si="0"/>
        <v>0.110844409543608</v>
      </c>
      <c r="AA10" s="82"/>
      <c r="AC10" s="38">
        <v>80.831093624673599</v>
      </c>
      <c r="AD10" s="34"/>
      <c r="AE10" s="38">
        <v>6.83109362467364</v>
      </c>
      <c r="AF10" s="34"/>
      <c r="AG10" s="65">
        <v>4</v>
      </c>
    </row>
    <row r="11" spans="1:33" x14ac:dyDescent="0.25">
      <c r="A11" s="32">
        <v>127</v>
      </c>
      <c r="B11" s="34"/>
      <c r="C11" s="66">
        <v>28.7</v>
      </c>
      <c r="E11" s="34"/>
      <c r="F11" s="34"/>
      <c r="G11" s="34"/>
      <c r="H11" s="34"/>
      <c r="I11" s="34"/>
      <c r="J11" s="34"/>
      <c r="K11" s="34"/>
      <c r="L11" s="34"/>
      <c r="M11" s="32"/>
      <c r="N11" s="58">
        <v>50</v>
      </c>
      <c r="O11" s="59">
        <v>0</v>
      </c>
      <c r="P11" s="34"/>
      <c r="Q11" s="34"/>
      <c r="R11" s="34"/>
      <c r="S11" s="34"/>
      <c r="T11" s="79">
        <v>8.1485261917114293</v>
      </c>
      <c r="U11" s="80">
        <v>0.15</v>
      </c>
      <c r="V11" s="80">
        <v>7.6927366098770295E-2</v>
      </c>
      <c r="W11" s="80">
        <v>9.4026698627280497E-2</v>
      </c>
      <c r="X11" s="80">
        <v>4.8215142849524</v>
      </c>
      <c r="Y11" s="81">
        <v>0</v>
      </c>
      <c r="Z11" s="80">
        <f t="shared" si="0"/>
        <v>4.9155409835796808</v>
      </c>
      <c r="AA11" s="82"/>
      <c r="AC11" s="38">
        <v>57.053445964247402</v>
      </c>
      <c r="AD11" s="34"/>
      <c r="AE11" s="38">
        <v>0</v>
      </c>
      <c r="AF11" s="34"/>
      <c r="AG11" s="65">
        <v>5</v>
      </c>
    </row>
    <row r="12" spans="1:33" x14ac:dyDescent="0.25">
      <c r="A12" s="32">
        <v>128</v>
      </c>
      <c r="B12" s="34"/>
      <c r="C12" s="34"/>
      <c r="E12" s="34"/>
      <c r="F12" s="34"/>
      <c r="G12" s="34"/>
      <c r="H12" s="34"/>
      <c r="I12" s="34"/>
      <c r="J12" s="34"/>
      <c r="K12" s="34"/>
      <c r="L12" s="34"/>
      <c r="M12" s="32"/>
      <c r="N12" s="58">
        <v>50</v>
      </c>
      <c r="O12" s="59">
        <v>0</v>
      </c>
      <c r="P12" s="34"/>
      <c r="Q12" s="34"/>
      <c r="R12" s="34"/>
      <c r="S12" s="34"/>
      <c r="T12" s="79">
        <v>8.2271862030029297</v>
      </c>
      <c r="U12" s="80">
        <v>0.15</v>
      </c>
      <c r="V12" s="80">
        <v>1</v>
      </c>
      <c r="W12" s="80">
        <v>1.2340779304504399</v>
      </c>
      <c r="X12" s="80">
        <v>0</v>
      </c>
      <c r="Y12" s="81">
        <v>0</v>
      </c>
      <c r="Z12" s="80">
        <f t="shared" si="0"/>
        <v>1.2340779304504399</v>
      </c>
      <c r="AA12" s="82"/>
      <c r="AC12" s="38">
        <v>58.287523894697898</v>
      </c>
      <c r="AD12" s="34"/>
      <c r="AE12" s="38">
        <v>1.2340779304504399</v>
      </c>
      <c r="AF12" s="34"/>
      <c r="AG12" s="65">
        <v>6</v>
      </c>
    </row>
    <row r="13" spans="1:33" x14ac:dyDescent="0.25">
      <c r="A13" s="32">
        <v>129</v>
      </c>
      <c r="B13" s="34"/>
      <c r="C13" s="34"/>
      <c r="E13" s="34"/>
      <c r="F13" s="34"/>
      <c r="G13" s="34"/>
      <c r="H13" s="34"/>
      <c r="I13" s="34"/>
      <c r="J13" s="34"/>
      <c r="K13" s="34"/>
      <c r="L13" s="34"/>
      <c r="M13" s="32"/>
      <c r="N13" s="58">
        <v>50</v>
      </c>
      <c r="O13" s="59">
        <v>0</v>
      </c>
      <c r="P13" s="34"/>
      <c r="Q13" s="34"/>
      <c r="R13" s="34"/>
      <c r="S13" s="34"/>
      <c r="T13" s="79">
        <v>10.8125867843628</v>
      </c>
      <c r="U13" s="80">
        <v>0.15</v>
      </c>
      <c r="V13" s="80">
        <v>1</v>
      </c>
      <c r="W13" s="80">
        <v>1.6218880176544199</v>
      </c>
      <c r="X13" s="80">
        <v>0</v>
      </c>
      <c r="Y13" s="81">
        <v>0</v>
      </c>
      <c r="Z13" s="80">
        <f t="shared" si="0"/>
        <v>1.6218880176544199</v>
      </c>
      <c r="AA13" s="82"/>
      <c r="AC13" s="38">
        <v>59.909411912352297</v>
      </c>
      <c r="AD13" s="34"/>
      <c r="AE13" s="38">
        <v>2.8559659481048598</v>
      </c>
      <c r="AF13" s="34"/>
      <c r="AG13" s="65">
        <v>7</v>
      </c>
    </row>
    <row r="14" spans="1:33" x14ac:dyDescent="0.25">
      <c r="A14" s="32">
        <v>130</v>
      </c>
      <c r="B14" s="34"/>
      <c r="C14" s="34"/>
      <c r="E14" s="34"/>
      <c r="F14" s="34"/>
      <c r="G14" s="34"/>
      <c r="H14" s="34"/>
      <c r="I14" s="34"/>
      <c r="J14" s="34"/>
      <c r="K14" s="34"/>
      <c r="L14" s="34"/>
      <c r="M14" s="32"/>
      <c r="N14" s="58">
        <v>50</v>
      </c>
      <c r="O14" s="59">
        <v>0</v>
      </c>
      <c r="P14" s="34"/>
      <c r="Q14" s="34"/>
      <c r="R14" s="34"/>
      <c r="S14" s="34"/>
      <c r="T14" s="79">
        <v>8.8067407608032209</v>
      </c>
      <c r="U14" s="80">
        <v>0.15</v>
      </c>
      <c r="V14" s="80">
        <v>1</v>
      </c>
      <c r="W14" s="80">
        <v>1.3210111141204799</v>
      </c>
      <c r="X14" s="80">
        <v>0</v>
      </c>
      <c r="Y14" s="81">
        <v>0</v>
      </c>
      <c r="Z14" s="80">
        <f t="shared" si="0"/>
        <v>1.3210111141204799</v>
      </c>
      <c r="AA14" s="82"/>
      <c r="AC14" s="38">
        <v>61.230423026472799</v>
      </c>
      <c r="AD14" s="34"/>
      <c r="AE14" s="38">
        <v>4.1769770622253404</v>
      </c>
      <c r="AF14" s="34"/>
      <c r="AG14" s="65">
        <v>8</v>
      </c>
    </row>
    <row r="15" spans="1:33" x14ac:dyDescent="0.25">
      <c r="A15" s="32">
        <v>131</v>
      </c>
      <c r="B15" s="66">
        <v>32</v>
      </c>
      <c r="C15" s="34"/>
      <c r="E15" s="34"/>
      <c r="F15" s="34"/>
      <c r="G15" s="34"/>
      <c r="H15" s="34"/>
      <c r="I15" s="34"/>
      <c r="J15" s="34"/>
      <c r="K15" s="34"/>
      <c r="L15" s="34"/>
      <c r="M15" s="32"/>
      <c r="N15" s="58">
        <v>50</v>
      </c>
      <c r="O15" s="59">
        <v>0</v>
      </c>
      <c r="P15" s="34"/>
      <c r="Q15" s="34"/>
      <c r="R15" s="34"/>
      <c r="S15" s="34"/>
      <c r="T15" s="79">
        <v>0.65563225746154796</v>
      </c>
      <c r="U15" s="80">
        <v>0.15</v>
      </c>
      <c r="V15" s="80">
        <v>0.91946134511490296</v>
      </c>
      <c r="W15" s="80">
        <v>9.0424277601947295E-2</v>
      </c>
      <c r="X15" s="80">
        <v>0.56520797985960103</v>
      </c>
      <c r="Y15" s="81">
        <v>0</v>
      </c>
      <c r="Z15" s="80">
        <f t="shared" si="0"/>
        <v>0.6556322574615483</v>
      </c>
      <c r="AA15" s="82"/>
      <c r="AC15" s="38">
        <v>38.311804876314497</v>
      </c>
      <c r="AD15" s="34"/>
      <c r="AE15" s="38">
        <v>0</v>
      </c>
      <c r="AF15" s="34"/>
      <c r="AG15" s="65">
        <v>9</v>
      </c>
    </row>
    <row r="16" spans="1:33" x14ac:dyDescent="0.25">
      <c r="A16" s="32">
        <v>132</v>
      </c>
      <c r="B16" s="66">
        <v>16</v>
      </c>
      <c r="C16" s="34"/>
      <c r="E16" s="34"/>
      <c r="F16" s="34"/>
      <c r="G16" s="34"/>
      <c r="H16" s="34"/>
      <c r="I16" s="34"/>
      <c r="J16" s="34"/>
      <c r="K16" s="34"/>
      <c r="L16" s="34"/>
      <c r="M16" s="32"/>
      <c r="N16" s="58">
        <v>50</v>
      </c>
      <c r="O16" s="59">
        <v>0</v>
      </c>
      <c r="P16" s="34"/>
      <c r="Q16" s="34"/>
      <c r="R16" s="34"/>
      <c r="S16" s="34"/>
      <c r="T16" s="79">
        <v>1.36043560504913</v>
      </c>
      <c r="U16" s="80">
        <v>0.15</v>
      </c>
      <c r="V16" s="80">
        <v>1</v>
      </c>
      <c r="W16" s="80">
        <v>0.20406534075737001</v>
      </c>
      <c r="X16" s="80">
        <v>1.1563702642917599</v>
      </c>
      <c r="Y16" s="81">
        <v>0</v>
      </c>
      <c r="Z16" s="80">
        <f t="shared" si="0"/>
        <v>1.36043560504913</v>
      </c>
      <c r="AA16" s="82"/>
      <c r="AC16" s="38">
        <v>23.672240481363598</v>
      </c>
      <c r="AD16" s="34"/>
      <c r="AE16" s="38">
        <v>0</v>
      </c>
      <c r="AF16" s="34"/>
      <c r="AG16" s="65">
        <v>10</v>
      </c>
    </row>
    <row r="17" spans="1:33" x14ac:dyDescent="0.25">
      <c r="A17" s="32">
        <v>133</v>
      </c>
      <c r="B17" s="34"/>
      <c r="C17" s="34"/>
      <c r="E17" s="34"/>
      <c r="F17" s="34"/>
      <c r="G17" s="34"/>
      <c r="H17" s="34"/>
      <c r="I17" s="34"/>
      <c r="J17" s="34"/>
      <c r="K17" s="34"/>
      <c r="L17" s="34"/>
      <c r="M17" s="32"/>
      <c r="N17" s="58">
        <v>50</v>
      </c>
      <c r="O17" s="59">
        <v>0</v>
      </c>
      <c r="P17" s="34"/>
      <c r="Q17" s="34"/>
      <c r="R17" s="34"/>
      <c r="S17" s="34"/>
      <c r="T17" s="79">
        <v>5.8730845451354998</v>
      </c>
      <c r="U17" s="80">
        <v>0.15</v>
      </c>
      <c r="V17" s="80">
        <v>1</v>
      </c>
      <c r="W17" s="80">
        <v>0.880962681770325</v>
      </c>
      <c r="X17" s="80">
        <v>4.9921218633651696</v>
      </c>
      <c r="Y17" s="81">
        <v>0</v>
      </c>
      <c r="Z17" s="80">
        <f t="shared" si="0"/>
        <v>5.8730845451354945</v>
      </c>
      <c r="AA17" s="82"/>
      <c r="AC17" s="38">
        <v>24.553203163134</v>
      </c>
      <c r="AD17" s="34"/>
      <c r="AE17" s="38">
        <v>0.880962681770325</v>
      </c>
      <c r="AF17" s="34"/>
      <c r="AG17" s="65">
        <v>11</v>
      </c>
    </row>
    <row r="18" spans="1:33" x14ac:dyDescent="0.25">
      <c r="A18" s="32">
        <v>134</v>
      </c>
      <c r="B18" s="34"/>
      <c r="C18" s="34"/>
      <c r="E18" s="34"/>
      <c r="F18" s="34"/>
      <c r="G18" s="34"/>
      <c r="H18" s="34"/>
      <c r="I18" s="34"/>
      <c r="J18" s="34"/>
      <c r="K18" s="34"/>
      <c r="L18" s="34"/>
      <c r="M18" s="32"/>
      <c r="N18" s="58">
        <v>50</v>
      </c>
      <c r="O18" s="59">
        <v>0</v>
      </c>
      <c r="P18" s="34"/>
      <c r="Q18" s="34"/>
      <c r="R18" s="34"/>
      <c r="S18" s="34"/>
      <c r="T18" s="79">
        <v>1.95016670227051</v>
      </c>
      <c r="U18" s="80">
        <v>0.15</v>
      </c>
      <c r="V18" s="80">
        <v>1</v>
      </c>
      <c r="W18" s="80">
        <v>0.29252500534057602</v>
      </c>
      <c r="X18" s="80">
        <v>1.6576416969299299</v>
      </c>
      <c r="Y18" s="81">
        <v>0</v>
      </c>
      <c r="Z18" s="80">
        <f t="shared" si="0"/>
        <v>1.950166702270506</v>
      </c>
      <c r="AA18" s="82"/>
      <c r="AC18" s="38">
        <v>24.845728168474501</v>
      </c>
      <c r="AD18" s="34"/>
      <c r="AE18" s="38">
        <v>1.1734876871108999</v>
      </c>
      <c r="AF18" s="34"/>
      <c r="AG18" s="65">
        <v>12</v>
      </c>
    </row>
    <row r="19" spans="1:33" x14ac:dyDescent="0.25">
      <c r="A19" s="32">
        <v>135</v>
      </c>
      <c r="B19" s="34"/>
      <c r="C19" s="34"/>
      <c r="E19" s="34"/>
      <c r="F19" s="34"/>
      <c r="G19" s="34"/>
      <c r="H19" s="34"/>
      <c r="I19" s="34"/>
      <c r="J19" s="34"/>
      <c r="K19" s="34"/>
      <c r="L19" s="34"/>
      <c r="M19" s="32"/>
      <c r="N19" s="58">
        <v>50</v>
      </c>
      <c r="O19" s="59">
        <v>0</v>
      </c>
      <c r="P19" s="34"/>
      <c r="Q19" s="34"/>
      <c r="R19" s="34"/>
      <c r="S19" s="34"/>
      <c r="T19" s="79">
        <v>2.7340865135192902</v>
      </c>
      <c r="U19" s="80">
        <v>0.15</v>
      </c>
      <c r="V19" s="80">
        <v>1</v>
      </c>
      <c r="W19" s="80">
        <v>0.41011297702789301</v>
      </c>
      <c r="X19" s="80">
        <v>1.7850284598452899</v>
      </c>
      <c r="Y19" s="81">
        <v>0</v>
      </c>
      <c r="Z19" s="80">
        <f t="shared" si="0"/>
        <v>2.195141436873183</v>
      </c>
      <c r="AA19" s="82"/>
      <c r="AC19" s="38">
        <v>25.255841145502401</v>
      </c>
      <c r="AD19" s="34"/>
      <c r="AE19" s="38">
        <v>1.5836006641387901</v>
      </c>
      <c r="AF19" s="34"/>
      <c r="AG19" s="65">
        <v>13</v>
      </c>
    </row>
    <row r="20" spans="1:33" x14ac:dyDescent="0.25">
      <c r="A20" s="32">
        <v>136</v>
      </c>
      <c r="B20" s="34"/>
      <c r="C20" s="34"/>
      <c r="E20" s="34"/>
      <c r="F20" s="34"/>
      <c r="G20" s="34"/>
      <c r="H20" s="34"/>
      <c r="I20" s="34"/>
      <c r="J20" s="34"/>
      <c r="K20" s="34"/>
      <c r="L20" s="34"/>
      <c r="M20" s="32"/>
      <c r="N20" s="58">
        <v>50</v>
      </c>
      <c r="O20" s="59">
        <v>0</v>
      </c>
      <c r="P20" s="34"/>
      <c r="Q20" s="34"/>
      <c r="R20" s="34"/>
      <c r="S20" s="34"/>
      <c r="T20" s="79">
        <v>5.9521341323852504</v>
      </c>
      <c r="U20" s="80">
        <v>0.15</v>
      </c>
      <c r="V20" s="80">
        <v>1</v>
      </c>
      <c r="W20" s="80">
        <v>0.89282011985778797</v>
      </c>
      <c r="X20" s="80">
        <v>0</v>
      </c>
      <c r="Y20" s="81">
        <v>0</v>
      </c>
      <c r="Z20" s="80">
        <f t="shared" si="0"/>
        <v>0.89282011985778797</v>
      </c>
      <c r="AA20" s="82"/>
      <c r="AC20" s="38">
        <v>26.1486612653602</v>
      </c>
      <c r="AD20" s="34"/>
      <c r="AE20" s="38">
        <v>2.4764207839965802</v>
      </c>
      <c r="AF20" s="34"/>
      <c r="AG20" s="65">
        <v>14</v>
      </c>
    </row>
    <row r="21" spans="1:33" ht="15.75" customHeight="1" x14ac:dyDescent="0.25">
      <c r="A21" s="32">
        <v>137</v>
      </c>
      <c r="B21" s="34"/>
      <c r="C21" s="34"/>
      <c r="E21" s="34"/>
      <c r="F21" s="34"/>
      <c r="G21" s="34"/>
      <c r="H21" s="34"/>
      <c r="I21" s="34"/>
      <c r="J21" s="34"/>
      <c r="K21" s="34"/>
      <c r="L21" s="34"/>
      <c r="M21" s="32"/>
      <c r="N21" s="58">
        <v>50</v>
      </c>
      <c r="O21" s="59">
        <v>0</v>
      </c>
      <c r="P21" s="34"/>
      <c r="Q21" s="34"/>
      <c r="R21" s="34"/>
      <c r="S21" s="34"/>
      <c r="T21" s="79">
        <v>3.3208818435668901</v>
      </c>
      <c r="U21" s="80">
        <v>0.15</v>
      </c>
      <c r="V21" s="80">
        <v>1</v>
      </c>
      <c r="W21" s="80">
        <v>0.498132276535034</v>
      </c>
      <c r="X21" s="80">
        <v>0</v>
      </c>
      <c r="Y21" s="81">
        <v>0</v>
      </c>
      <c r="Z21" s="80">
        <f t="shared" si="0"/>
        <v>0.498132276535034</v>
      </c>
      <c r="AA21" s="82"/>
      <c r="AC21" s="38">
        <v>26.646793541895299</v>
      </c>
      <c r="AD21" s="34"/>
      <c r="AE21" s="38">
        <v>2.9745530605316199</v>
      </c>
      <c r="AF21" s="34"/>
      <c r="AG21" s="65">
        <v>15</v>
      </c>
    </row>
    <row r="22" spans="1:33" ht="15.75" customHeight="1" x14ac:dyDescent="0.25">
      <c r="A22" s="32">
        <v>138</v>
      </c>
      <c r="B22" s="66">
        <v>15</v>
      </c>
      <c r="C22" s="34"/>
      <c r="E22" s="34"/>
      <c r="F22" s="34"/>
      <c r="G22" s="34"/>
      <c r="H22" s="34"/>
      <c r="I22" s="34"/>
      <c r="J22" s="34"/>
      <c r="K22" s="34"/>
      <c r="L22" s="34"/>
      <c r="M22" s="32"/>
      <c r="N22" s="58">
        <v>50</v>
      </c>
      <c r="O22" s="59">
        <v>0</v>
      </c>
      <c r="P22" s="34"/>
      <c r="Q22" s="34"/>
      <c r="R22" s="34"/>
      <c r="S22" s="34"/>
      <c r="T22" s="79">
        <v>1.17356085777283</v>
      </c>
      <c r="U22" s="80">
        <v>0.15</v>
      </c>
      <c r="V22" s="80">
        <v>1</v>
      </c>
      <c r="W22" s="80">
        <v>0.17603412866592399</v>
      </c>
      <c r="X22" s="80">
        <v>0.99752672910690299</v>
      </c>
      <c r="Y22" s="81">
        <v>0</v>
      </c>
      <c r="Z22" s="80">
        <f t="shared" si="0"/>
        <v>1.1735608577728269</v>
      </c>
      <c r="AA22" s="82"/>
      <c r="AC22" s="38">
        <v>20.8228276705612</v>
      </c>
      <c r="AD22" s="34"/>
      <c r="AE22" s="38">
        <v>0</v>
      </c>
      <c r="AF22" s="34"/>
      <c r="AG22" s="65">
        <v>16</v>
      </c>
    </row>
    <row r="23" spans="1:33" ht="15.75" customHeight="1" x14ac:dyDescent="0.25">
      <c r="A23" s="32">
        <v>139</v>
      </c>
      <c r="B23" s="66">
        <v>17</v>
      </c>
      <c r="C23" s="34"/>
      <c r="E23" s="34"/>
      <c r="F23" s="34"/>
      <c r="G23" s="34"/>
      <c r="H23" s="34"/>
      <c r="I23" s="34"/>
      <c r="J23" s="34"/>
      <c r="K23" s="34"/>
      <c r="L23" s="34"/>
      <c r="M23" s="32"/>
      <c r="N23" s="58">
        <v>50</v>
      </c>
      <c r="O23" s="59">
        <v>0</v>
      </c>
      <c r="P23" s="34"/>
      <c r="Q23" s="34"/>
      <c r="R23" s="34"/>
      <c r="S23" s="34"/>
      <c r="T23" s="79">
        <v>1.0426875352859499</v>
      </c>
      <c r="U23" s="80">
        <v>0.15</v>
      </c>
      <c r="V23" s="80">
        <v>1</v>
      </c>
      <c r="W23" s="80">
        <v>0.15640313029289199</v>
      </c>
      <c r="X23" s="80">
        <v>0.88628440499305705</v>
      </c>
      <c r="Y23" s="81">
        <v>0</v>
      </c>
      <c r="Z23" s="80">
        <f t="shared" si="0"/>
        <v>1.042687535285949</v>
      </c>
      <c r="AA23" s="82"/>
      <c r="AC23" s="38">
        <v>4.8655152058471298</v>
      </c>
      <c r="AD23" s="34"/>
      <c r="AE23" s="38">
        <v>0</v>
      </c>
      <c r="AF23" s="34"/>
      <c r="AG23" s="65">
        <v>17</v>
      </c>
    </row>
    <row r="24" spans="1:33" ht="15.75" customHeight="1" x14ac:dyDescent="0.25">
      <c r="A24" s="32">
        <v>140</v>
      </c>
      <c r="B24" s="66">
        <v>7</v>
      </c>
      <c r="C24" s="34"/>
      <c r="E24" s="34"/>
      <c r="F24" s="34"/>
      <c r="G24" s="34"/>
      <c r="H24" s="34"/>
      <c r="I24" s="34"/>
      <c r="J24" s="34"/>
      <c r="K24" s="34"/>
      <c r="L24" s="34"/>
      <c r="M24" s="32"/>
      <c r="N24" s="58">
        <v>60</v>
      </c>
      <c r="O24" s="59">
        <v>0</v>
      </c>
      <c r="P24" s="34"/>
      <c r="Q24" s="34"/>
      <c r="R24" s="34"/>
      <c r="S24" s="34"/>
      <c r="T24" s="79">
        <v>3.87951636314392</v>
      </c>
      <c r="U24" s="80">
        <v>0.15</v>
      </c>
      <c r="V24" s="80">
        <v>1</v>
      </c>
      <c r="W24" s="80">
        <v>0.581927454471588</v>
      </c>
      <c r="X24" s="80">
        <v>3.29758890867233</v>
      </c>
      <c r="Y24" s="81">
        <v>0</v>
      </c>
      <c r="Z24" s="80">
        <f t="shared" si="0"/>
        <v>3.8795163631439182</v>
      </c>
      <c r="AA24" s="82"/>
      <c r="AC24" s="38">
        <v>3.6974426603187198</v>
      </c>
      <c r="AD24" s="34"/>
      <c r="AE24" s="38">
        <v>0</v>
      </c>
      <c r="AF24" s="34"/>
      <c r="AG24" s="65">
        <v>18</v>
      </c>
    </row>
    <row r="25" spans="1:33" ht="15.75" customHeight="1" x14ac:dyDescent="0.25">
      <c r="A25" s="32">
        <v>141</v>
      </c>
      <c r="B25" s="34"/>
      <c r="C25" s="34"/>
      <c r="E25" s="34"/>
      <c r="F25" s="34"/>
      <c r="G25" s="34"/>
      <c r="H25" s="34"/>
      <c r="I25" s="34"/>
      <c r="J25" s="34"/>
      <c r="K25" s="34"/>
      <c r="L25" s="34"/>
      <c r="M25" s="32"/>
      <c r="N25" s="58">
        <v>60</v>
      </c>
      <c r="O25" s="59">
        <v>0</v>
      </c>
      <c r="P25" s="34"/>
      <c r="Q25" s="34"/>
      <c r="R25" s="34"/>
      <c r="S25" s="34"/>
      <c r="T25" s="79">
        <v>5.4717726707458496</v>
      </c>
      <c r="U25" s="80">
        <v>0.15</v>
      </c>
      <c r="V25" s="80">
        <v>1</v>
      </c>
      <c r="W25" s="80">
        <v>0.82076590061187704</v>
      </c>
      <c r="X25" s="80">
        <v>4.6510067701339697</v>
      </c>
      <c r="Y25" s="81">
        <v>0</v>
      </c>
      <c r="Z25" s="80">
        <f t="shared" si="0"/>
        <v>5.4717726707458469</v>
      </c>
      <c r="AA25" s="82"/>
      <c r="AC25" s="38">
        <v>4.5182085609306002</v>
      </c>
      <c r="AD25" s="34"/>
      <c r="AE25" s="38">
        <v>0.82076590061187704</v>
      </c>
      <c r="AF25" s="34"/>
      <c r="AG25" s="65">
        <v>19</v>
      </c>
    </row>
    <row r="26" spans="1:33" ht="15.75" customHeight="1" x14ac:dyDescent="0.25">
      <c r="A26" s="32">
        <v>142</v>
      </c>
      <c r="B26" s="34"/>
      <c r="C26" s="34"/>
      <c r="E26" s="34"/>
      <c r="F26" s="34"/>
      <c r="G26" s="34"/>
      <c r="H26" s="34"/>
      <c r="I26" s="34"/>
      <c r="J26" s="34"/>
      <c r="K26" s="34"/>
      <c r="L26" s="34"/>
      <c r="M26" s="32"/>
      <c r="N26" s="58">
        <v>70</v>
      </c>
      <c r="O26" s="59">
        <v>0</v>
      </c>
      <c r="P26" s="34"/>
      <c r="Q26" s="34"/>
      <c r="R26" s="34"/>
      <c r="S26" s="34"/>
      <c r="T26" s="79">
        <v>7.4921016693115199</v>
      </c>
      <c r="U26" s="80">
        <v>0.15</v>
      </c>
      <c r="V26" s="80">
        <v>1</v>
      </c>
      <c r="W26" s="80">
        <v>1.12381525039673</v>
      </c>
      <c r="X26" s="80">
        <v>5.3038775920867902</v>
      </c>
      <c r="Y26" s="81">
        <v>0</v>
      </c>
      <c r="Z26" s="80">
        <f t="shared" si="0"/>
        <v>6.4276928424835198</v>
      </c>
      <c r="AA26" s="82"/>
      <c r="AC26" s="38">
        <v>5.6420238113273298</v>
      </c>
      <c r="AD26" s="34"/>
      <c r="AE26" s="38">
        <v>1.94458115100861</v>
      </c>
      <c r="AF26" s="34"/>
      <c r="AG26" s="65">
        <v>20</v>
      </c>
    </row>
    <row r="27" spans="1:33" ht="15.75" customHeight="1" x14ac:dyDescent="0.25">
      <c r="A27" s="32">
        <v>143</v>
      </c>
      <c r="B27" s="34"/>
      <c r="C27" s="34"/>
      <c r="E27" s="34"/>
      <c r="F27" s="34"/>
      <c r="G27" s="34"/>
      <c r="H27" s="34"/>
      <c r="I27" s="34"/>
      <c r="J27" s="34"/>
      <c r="K27" s="34"/>
      <c r="L27" s="34"/>
      <c r="M27" s="32"/>
      <c r="N27" s="58">
        <v>70</v>
      </c>
      <c r="O27" s="59">
        <v>0</v>
      </c>
      <c r="P27" s="34"/>
      <c r="Q27" s="34"/>
      <c r="R27" s="34"/>
      <c r="S27" s="34"/>
      <c r="T27" s="79">
        <v>6.7288112640380904</v>
      </c>
      <c r="U27" s="80">
        <v>0.15</v>
      </c>
      <c r="V27" s="80">
        <v>1</v>
      </c>
      <c r="W27" s="80">
        <v>1.00932168960571</v>
      </c>
      <c r="X27" s="80">
        <v>0</v>
      </c>
      <c r="Y27" s="81">
        <v>0</v>
      </c>
      <c r="Z27" s="80">
        <f t="shared" si="0"/>
        <v>1.00932168960571</v>
      </c>
      <c r="AA27" s="82"/>
      <c r="AC27" s="38">
        <v>6.65134550093304</v>
      </c>
      <c r="AD27" s="34"/>
      <c r="AE27" s="38">
        <v>2.9539028406143202</v>
      </c>
      <c r="AF27" s="34"/>
      <c r="AG27" s="65">
        <v>21</v>
      </c>
    </row>
    <row r="28" spans="1:33" ht="15.75" customHeight="1" x14ac:dyDescent="0.25">
      <c r="A28" s="32">
        <v>144</v>
      </c>
      <c r="B28" s="66">
        <v>6</v>
      </c>
      <c r="C28" s="34"/>
      <c r="E28" s="34"/>
      <c r="F28" s="34"/>
      <c r="G28" s="34"/>
      <c r="H28" s="34"/>
      <c r="I28" s="34"/>
      <c r="J28" s="34"/>
      <c r="K28" s="34"/>
      <c r="L28" s="34"/>
      <c r="M28" s="32"/>
      <c r="N28" s="58">
        <v>80</v>
      </c>
      <c r="O28" s="59">
        <v>0</v>
      </c>
      <c r="P28" s="34"/>
      <c r="Q28" s="34"/>
      <c r="R28" s="34"/>
      <c r="S28" s="34"/>
      <c r="T28" s="79">
        <v>1.2234795093536399</v>
      </c>
      <c r="U28" s="80">
        <v>0.15</v>
      </c>
      <c r="V28" s="80">
        <v>1</v>
      </c>
      <c r="W28" s="80">
        <v>0.18352192640304599</v>
      </c>
      <c r="X28" s="80">
        <v>1.03995758295059</v>
      </c>
      <c r="Y28" s="81">
        <v>0</v>
      </c>
      <c r="Z28" s="80">
        <f t="shared" si="0"/>
        <v>1.2234795093536359</v>
      </c>
      <c r="AA28" s="82"/>
      <c r="AC28" s="38">
        <v>5.3348674273360803</v>
      </c>
      <c r="AD28" s="34"/>
      <c r="AE28" s="38">
        <v>1.6374247670173601</v>
      </c>
      <c r="AF28" s="34"/>
      <c r="AG28" s="65">
        <v>22</v>
      </c>
    </row>
    <row r="29" spans="1:33" ht="15.75" customHeight="1" x14ac:dyDescent="0.25">
      <c r="A29" s="32">
        <v>145</v>
      </c>
      <c r="B29" s="34"/>
      <c r="C29" s="34"/>
      <c r="E29" s="34"/>
      <c r="F29" s="34"/>
      <c r="G29" s="34"/>
      <c r="H29" s="34"/>
      <c r="I29" s="34"/>
      <c r="J29" s="34"/>
      <c r="K29" s="34"/>
      <c r="L29" s="34"/>
      <c r="M29" s="40" t="s">
        <v>115</v>
      </c>
      <c r="N29" s="58">
        <v>90</v>
      </c>
      <c r="O29" s="59">
        <v>0</v>
      </c>
      <c r="P29" s="34"/>
      <c r="Q29" s="34"/>
      <c r="R29" s="34"/>
      <c r="S29" s="34"/>
      <c r="T29" s="79">
        <v>4.99179887771606</v>
      </c>
      <c r="U29" s="80">
        <v>0.15</v>
      </c>
      <c r="V29" s="80">
        <v>1</v>
      </c>
      <c r="W29" s="80">
        <v>0.74876983165740996</v>
      </c>
      <c r="X29" s="80">
        <v>3.4600424170494102</v>
      </c>
      <c r="Y29" s="81">
        <v>0</v>
      </c>
      <c r="Z29" s="80">
        <f t="shared" si="0"/>
        <v>4.2088122487068205</v>
      </c>
      <c r="AA29" s="82"/>
      <c r="AC29" s="38">
        <v>6.0836372589934902</v>
      </c>
      <c r="AD29" s="34"/>
      <c r="AE29" s="38">
        <v>2.3861945986747699</v>
      </c>
      <c r="AF29" s="34"/>
      <c r="AG29" s="65">
        <v>23</v>
      </c>
    </row>
    <row r="30" spans="1:33" ht="15.75" customHeight="1" x14ac:dyDescent="0.25">
      <c r="A30" s="32">
        <v>146</v>
      </c>
      <c r="B30" s="34"/>
      <c r="C30" s="34"/>
      <c r="E30" s="34"/>
      <c r="F30" s="34"/>
      <c r="G30" s="34"/>
      <c r="H30" s="34"/>
      <c r="I30" s="34"/>
      <c r="J30" s="34"/>
      <c r="K30" s="34"/>
      <c r="L30" s="34"/>
      <c r="M30" s="32"/>
      <c r="N30" s="58">
        <v>100</v>
      </c>
      <c r="O30" s="59">
        <v>0.01</v>
      </c>
      <c r="P30" s="34"/>
      <c r="Q30" s="34"/>
      <c r="R30" s="34"/>
      <c r="S30" s="34"/>
      <c r="T30" s="79">
        <v>4.9561605453491202</v>
      </c>
      <c r="U30" s="80">
        <v>0.16012499999999999</v>
      </c>
      <c r="V30" s="80">
        <v>1</v>
      </c>
      <c r="W30" s="80">
        <v>0.79360520732402795</v>
      </c>
      <c r="X30" s="80">
        <v>0</v>
      </c>
      <c r="Y30" s="81">
        <v>0</v>
      </c>
      <c r="Z30" s="80">
        <f t="shared" si="0"/>
        <v>0.79360520732402795</v>
      </c>
      <c r="AA30" s="82"/>
      <c r="AC30" s="38">
        <v>6.8772424663175196</v>
      </c>
      <c r="AD30" s="34"/>
      <c r="AE30" s="38">
        <v>3.1797998059988002</v>
      </c>
      <c r="AF30" s="34"/>
      <c r="AG30" s="65">
        <v>24</v>
      </c>
    </row>
    <row r="31" spans="1:33" ht="15.75" customHeight="1" x14ac:dyDescent="0.25">
      <c r="A31" s="32">
        <v>147</v>
      </c>
      <c r="B31" s="34"/>
      <c r="C31" s="34"/>
      <c r="E31" s="34"/>
      <c r="F31" s="34"/>
      <c r="G31" s="34"/>
      <c r="H31" s="34"/>
      <c r="I31" s="34"/>
      <c r="J31" s="34"/>
      <c r="K31" s="34"/>
      <c r="L31" s="34"/>
      <c r="M31" s="32"/>
      <c r="N31" s="58">
        <v>110</v>
      </c>
      <c r="O31" s="67">
        <v>0.01</v>
      </c>
      <c r="P31" s="34"/>
      <c r="Q31" s="34"/>
      <c r="R31" s="34"/>
      <c r="S31" s="34"/>
      <c r="T31" s="79">
        <v>5.8734188079834002</v>
      </c>
      <c r="U31" s="80">
        <v>0.16012499999999999</v>
      </c>
      <c r="V31" s="80">
        <v>1</v>
      </c>
      <c r="W31" s="80">
        <v>0.94048118662834201</v>
      </c>
      <c r="X31" s="80">
        <v>0</v>
      </c>
      <c r="Y31" s="81">
        <v>0</v>
      </c>
      <c r="Z31" s="80">
        <f t="shared" si="0"/>
        <v>0.94048118662834201</v>
      </c>
      <c r="AA31" s="82"/>
      <c r="AC31" s="38">
        <v>7.81772365294586</v>
      </c>
      <c r="AD31" s="34"/>
      <c r="AE31" s="38">
        <v>4.1202809926271398</v>
      </c>
      <c r="AF31" s="34"/>
      <c r="AG31" s="65">
        <v>25</v>
      </c>
    </row>
    <row r="32" spans="1:33" ht="15.75" customHeight="1" x14ac:dyDescent="0.25">
      <c r="A32" s="32">
        <v>148</v>
      </c>
      <c r="B32" s="34"/>
      <c r="C32" s="34"/>
      <c r="E32" s="34"/>
      <c r="F32" s="34"/>
      <c r="G32" s="34"/>
      <c r="H32" s="34"/>
      <c r="I32" s="34"/>
      <c r="J32" s="34"/>
      <c r="K32" s="34"/>
      <c r="L32" s="34"/>
      <c r="M32" s="32"/>
      <c r="N32" s="58">
        <v>120</v>
      </c>
      <c r="O32" s="59">
        <v>0.01</v>
      </c>
      <c r="P32" s="34"/>
      <c r="Q32" s="34"/>
      <c r="R32" s="34"/>
      <c r="S32" s="34"/>
      <c r="T32" s="79">
        <v>4.1040725708007804</v>
      </c>
      <c r="U32" s="80">
        <v>0.16012499999999999</v>
      </c>
      <c r="V32" s="80">
        <v>1</v>
      </c>
      <c r="W32" s="80">
        <v>0.65716462039947499</v>
      </c>
      <c r="X32" s="80">
        <v>0</v>
      </c>
      <c r="Y32" s="81">
        <v>0</v>
      </c>
      <c r="Z32" s="80">
        <f t="shared" si="0"/>
        <v>0.65716462039947499</v>
      </c>
      <c r="AA32" s="82"/>
      <c r="AC32" s="38">
        <v>8.4748882733453392</v>
      </c>
      <c r="AD32" s="34"/>
      <c r="AE32" s="38">
        <v>4.7774456130266199</v>
      </c>
      <c r="AF32" s="34"/>
      <c r="AG32" s="65">
        <v>26</v>
      </c>
    </row>
    <row r="33" spans="1:33" ht="15.75" customHeight="1" x14ac:dyDescent="0.25">
      <c r="A33" s="32">
        <v>149</v>
      </c>
      <c r="B33" s="34"/>
      <c r="C33" s="34"/>
      <c r="E33" s="34"/>
      <c r="F33" s="34"/>
      <c r="G33" s="34"/>
      <c r="H33" s="34"/>
      <c r="I33" s="34"/>
      <c r="J33" s="34"/>
      <c r="K33" s="34"/>
      <c r="L33" s="34"/>
      <c r="M33" s="32"/>
      <c r="N33" s="58">
        <v>130</v>
      </c>
      <c r="O33" s="59">
        <v>0.01</v>
      </c>
      <c r="P33" s="34"/>
      <c r="Q33" s="34"/>
      <c r="R33" s="34"/>
      <c r="S33" s="34"/>
      <c r="T33" s="79">
        <v>4.2839870452880904</v>
      </c>
      <c r="U33" s="80">
        <v>0.16012499999999999</v>
      </c>
      <c r="V33" s="80">
        <v>1</v>
      </c>
      <c r="W33" s="80">
        <v>0.68597342562675501</v>
      </c>
      <c r="X33" s="80">
        <v>0</v>
      </c>
      <c r="Y33" s="81">
        <v>0</v>
      </c>
      <c r="Z33" s="80">
        <f t="shared" si="0"/>
        <v>0.68597342562675501</v>
      </c>
      <c r="AA33" s="82"/>
      <c r="AC33" s="38">
        <v>9.1608616989720897</v>
      </c>
      <c r="AD33" s="34"/>
      <c r="AE33" s="38">
        <v>5.4634190386533703</v>
      </c>
      <c r="AF33" s="34"/>
      <c r="AG33" s="65">
        <v>27</v>
      </c>
    </row>
    <row r="34" spans="1:33" ht="15.75" customHeight="1" x14ac:dyDescent="0.25">
      <c r="A34" s="32">
        <v>150</v>
      </c>
      <c r="B34" s="34"/>
      <c r="C34" s="34"/>
      <c r="E34" s="34"/>
      <c r="F34" s="34"/>
      <c r="G34" s="34"/>
      <c r="H34" s="34"/>
      <c r="I34" s="34"/>
      <c r="J34" s="34"/>
      <c r="K34" s="34"/>
      <c r="L34" s="34"/>
      <c r="M34" s="32"/>
      <c r="N34" s="58">
        <v>140</v>
      </c>
      <c r="O34" s="59">
        <v>0.01</v>
      </c>
      <c r="P34" s="34"/>
      <c r="Q34" s="34"/>
      <c r="R34" s="34"/>
      <c r="S34" s="34"/>
      <c r="T34" s="79">
        <v>5.5158252716064498</v>
      </c>
      <c r="U34" s="80">
        <v>0.16012499999999999</v>
      </c>
      <c r="V34" s="80">
        <v>1</v>
      </c>
      <c r="W34" s="80">
        <v>0.883221521615982</v>
      </c>
      <c r="X34" s="80">
        <v>0</v>
      </c>
      <c r="Y34" s="81">
        <v>0</v>
      </c>
      <c r="Z34" s="80">
        <f t="shared" si="0"/>
        <v>0.883221521615982</v>
      </c>
      <c r="AA34" s="82"/>
      <c r="AC34" s="38">
        <v>10.044083220588099</v>
      </c>
      <c r="AD34" s="34"/>
      <c r="AE34" s="38">
        <v>6.3466405602693596</v>
      </c>
      <c r="AF34" s="34"/>
      <c r="AG34" s="65">
        <v>28</v>
      </c>
    </row>
    <row r="35" spans="1:33" ht="15.75" customHeight="1" x14ac:dyDescent="0.25">
      <c r="A35" s="32">
        <v>151</v>
      </c>
      <c r="B35" s="34"/>
      <c r="C35" s="66">
        <v>6.1</v>
      </c>
      <c r="E35" s="34"/>
      <c r="F35" s="34"/>
      <c r="G35" s="34"/>
      <c r="H35" s="34"/>
      <c r="I35" s="34"/>
      <c r="J35" s="34"/>
      <c r="K35" s="34"/>
      <c r="L35" s="34"/>
      <c r="M35" s="32"/>
      <c r="N35" s="58">
        <v>150</v>
      </c>
      <c r="O35" s="67">
        <v>0.01</v>
      </c>
      <c r="P35" s="34"/>
      <c r="Q35" s="34"/>
      <c r="R35" s="34"/>
      <c r="S35" s="34"/>
      <c r="T35" s="79">
        <v>9.4284648895263707</v>
      </c>
      <c r="U35" s="80">
        <v>0.16012499999999999</v>
      </c>
      <c r="V35" s="80">
        <v>1</v>
      </c>
      <c r="W35" s="80">
        <v>1.5097329404354101</v>
      </c>
      <c r="X35" s="80">
        <v>2.1328360263411201</v>
      </c>
      <c r="Y35" s="81">
        <v>0</v>
      </c>
      <c r="Z35" s="80">
        <f t="shared" si="0"/>
        <v>3.6425689667765302</v>
      </c>
      <c r="AA35" s="82"/>
      <c r="AC35" s="38">
        <v>7.58665218736461</v>
      </c>
      <c r="AD35" s="34"/>
      <c r="AE35" s="38">
        <v>3.8892095270458902</v>
      </c>
      <c r="AF35" s="34"/>
      <c r="AG35" s="65">
        <v>29</v>
      </c>
    </row>
    <row r="36" spans="1:33" ht="15.75" customHeight="1" x14ac:dyDescent="0.25">
      <c r="A36" s="32">
        <v>152</v>
      </c>
      <c r="B36" s="34"/>
      <c r="C36" s="34"/>
      <c r="E36" s="34"/>
      <c r="F36" s="34"/>
      <c r="G36" s="34"/>
      <c r="H36" s="34"/>
      <c r="I36" s="34"/>
      <c r="J36" s="34"/>
      <c r="K36" s="34"/>
      <c r="L36" s="34"/>
      <c r="M36" s="32"/>
      <c r="N36" s="58">
        <v>160</v>
      </c>
      <c r="O36" s="59">
        <v>0.01</v>
      </c>
      <c r="P36" s="34"/>
      <c r="Q36" s="34"/>
      <c r="R36" s="34"/>
      <c r="S36" s="34"/>
      <c r="T36" s="79">
        <v>4.7227187156677299</v>
      </c>
      <c r="U36" s="80">
        <v>0.16012499999999999</v>
      </c>
      <c r="V36" s="80">
        <v>1</v>
      </c>
      <c r="W36" s="80">
        <v>0.75622533434629402</v>
      </c>
      <c r="X36" s="80">
        <v>0</v>
      </c>
      <c r="Y36" s="81">
        <v>0</v>
      </c>
      <c r="Z36" s="80">
        <f t="shared" si="0"/>
        <v>0.75622533434629402</v>
      </c>
      <c r="AA36" s="82"/>
      <c r="AC36" s="38">
        <v>8.3428775217108999</v>
      </c>
      <c r="AD36" s="34"/>
      <c r="AE36" s="38">
        <v>4.6454348613921796</v>
      </c>
      <c r="AF36" s="34"/>
      <c r="AG36" s="65">
        <v>30</v>
      </c>
    </row>
    <row r="37" spans="1:33" ht="15.75" customHeight="1" x14ac:dyDescent="0.25">
      <c r="A37" s="32">
        <v>153</v>
      </c>
      <c r="B37" s="34"/>
      <c r="C37" s="34"/>
      <c r="E37" s="34"/>
      <c r="F37" s="34"/>
      <c r="G37" s="34"/>
      <c r="H37" s="34"/>
      <c r="I37" s="34"/>
      <c r="J37" s="34"/>
      <c r="K37" s="34"/>
      <c r="L37" s="34"/>
      <c r="M37" s="32"/>
      <c r="N37" s="58">
        <v>170</v>
      </c>
      <c r="O37" s="59">
        <v>0.01</v>
      </c>
      <c r="P37" s="34"/>
      <c r="Q37" s="34"/>
      <c r="R37" s="34"/>
      <c r="S37" s="34"/>
      <c r="T37" s="79">
        <v>12.0666093826294</v>
      </c>
      <c r="U37" s="80">
        <v>0.16012499999999999</v>
      </c>
      <c r="V37" s="80">
        <v>1</v>
      </c>
      <c r="W37" s="80">
        <v>1.93216582739353</v>
      </c>
      <c r="X37" s="80">
        <v>0</v>
      </c>
      <c r="Y37" s="81">
        <v>0</v>
      </c>
      <c r="Z37" s="80">
        <f t="shared" si="0"/>
        <v>1.93216582739353</v>
      </c>
      <c r="AA37" s="82"/>
      <c r="AC37" s="38">
        <v>10.275043349104401</v>
      </c>
      <c r="AD37" s="34"/>
      <c r="AE37" s="38">
        <v>6.5776006887857204</v>
      </c>
      <c r="AF37" s="34"/>
      <c r="AG37" s="65">
        <v>31</v>
      </c>
    </row>
    <row r="38" spans="1:33" ht="15.75" customHeight="1" x14ac:dyDescent="0.25">
      <c r="A38" s="32">
        <v>154</v>
      </c>
      <c r="B38" s="34"/>
      <c r="C38" s="34"/>
      <c r="E38" s="34"/>
      <c r="F38" s="34"/>
      <c r="G38" s="34"/>
      <c r="H38" s="34"/>
      <c r="I38" s="34"/>
      <c r="J38" s="34"/>
      <c r="K38" s="34"/>
      <c r="L38" s="34"/>
      <c r="M38" s="32"/>
      <c r="N38" s="58">
        <v>180</v>
      </c>
      <c r="O38" s="59">
        <v>0.01</v>
      </c>
      <c r="P38" s="34"/>
      <c r="Q38" s="34"/>
      <c r="R38" s="34"/>
      <c r="S38" s="34"/>
      <c r="T38" s="79">
        <v>8.1891517639160192</v>
      </c>
      <c r="U38" s="80">
        <v>0.17025000000000001</v>
      </c>
      <c r="V38" s="80">
        <v>1</v>
      </c>
      <c r="W38" s="80">
        <v>1.3942030878067</v>
      </c>
      <c r="X38" s="80">
        <v>0</v>
      </c>
      <c r="Y38" s="81">
        <v>0</v>
      </c>
      <c r="Z38" s="80">
        <f t="shared" si="0"/>
        <v>1.3942030878067</v>
      </c>
      <c r="AA38" s="82"/>
      <c r="AC38" s="38">
        <v>11.6692464369111</v>
      </c>
      <c r="AD38" s="34"/>
      <c r="AE38" s="38">
        <v>7.9718037765924201</v>
      </c>
      <c r="AF38" s="34"/>
      <c r="AG38" s="65">
        <v>32</v>
      </c>
    </row>
    <row r="39" spans="1:33" ht="15.75" customHeight="1" x14ac:dyDescent="0.25">
      <c r="A39" s="32">
        <v>155</v>
      </c>
      <c r="B39" s="34"/>
      <c r="C39" s="34"/>
      <c r="E39" s="34"/>
      <c r="F39" s="34"/>
      <c r="G39" s="34"/>
      <c r="H39" s="34"/>
      <c r="I39" s="34"/>
      <c r="J39" s="34"/>
      <c r="K39" s="34"/>
      <c r="L39" s="34"/>
      <c r="M39" s="32"/>
      <c r="N39" s="58">
        <v>190</v>
      </c>
      <c r="O39" s="59">
        <v>0.02</v>
      </c>
      <c r="P39" s="34"/>
      <c r="Q39" s="34"/>
      <c r="R39" s="34"/>
      <c r="S39" s="34"/>
      <c r="T39" s="79">
        <v>7.62624311447144</v>
      </c>
      <c r="U39" s="80">
        <v>0.17025000000000001</v>
      </c>
      <c r="V39" s="80">
        <v>1</v>
      </c>
      <c r="W39" s="80">
        <v>1.2983678902387601</v>
      </c>
      <c r="X39" s="80">
        <v>0</v>
      </c>
      <c r="Y39" s="81">
        <v>0</v>
      </c>
      <c r="Z39" s="80">
        <f t="shared" si="0"/>
        <v>1.2983678902387601</v>
      </c>
      <c r="AA39" s="82"/>
      <c r="AC39" s="38">
        <v>12.967614327149899</v>
      </c>
      <c r="AD39" s="34"/>
      <c r="AE39" s="38">
        <v>9.27017166683118</v>
      </c>
      <c r="AF39" s="34"/>
      <c r="AG39" s="65">
        <v>33</v>
      </c>
    </row>
    <row r="40" spans="1:33" ht="15.75" customHeight="1" x14ac:dyDescent="0.25">
      <c r="A40" s="32">
        <v>156</v>
      </c>
      <c r="B40" s="34"/>
      <c r="C40" s="34"/>
      <c r="E40" s="34"/>
      <c r="F40" s="34"/>
      <c r="G40" s="34"/>
      <c r="H40" s="34"/>
      <c r="I40" s="34"/>
      <c r="J40" s="34"/>
      <c r="K40" s="34"/>
      <c r="L40" s="34"/>
      <c r="M40" s="32"/>
      <c r="N40" s="58">
        <v>200</v>
      </c>
      <c r="O40" s="59">
        <v>0.02</v>
      </c>
      <c r="P40" s="34"/>
      <c r="Q40" s="34"/>
      <c r="R40" s="34"/>
      <c r="S40" s="34"/>
      <c r="T40" s="79">
        <v>7.8285160064697301</v>
      </c>
      <c r="U40" s="80">
        <v>0.18037500000000001</v>
      </c>
      <c r="V40" s="80">
        <v>1</v>
      </c>
      <c r="W40" s="80">
        <v>1.4120685746669801</v>
      </c>
      <c r="X40" s="80">
        <v>0</v>
      </c>
      <c r="Y40" s="81">
        <v>0</v>
      </c>
      <c r="Z40" s="80">
        <f t="shared" si="0"/>
        <v>1.4120685746669801</v>
      </c>
      <c r="AA40" s="82"/>
      <c r="AC40" s="38">
        <v>14.379682901816899</v>
      </c>
      <c r="AD40" s="34"/>
      <c r="AE40" s="38">
        <v>10.682240241498199</v>
      </c>
      <c r="AF40" s="34"/>
      <c r="AG40" s="65">
        <v>34</v>
      </c>
    </row>
    <row r="41" spans="1:33" ht="15.75" customHeight="1" x14ac:dyDescent="0.25">
      <c r="A41" s="32">
        <v>157</v>
      </c>
      <c r="B41" s="34"/>
      <c r="C41" s="34"/>
      <c r="E41" s="34"/>
      <c r="F41" s="34"/>
      <c r="G41" s="34"/>
      <c r="H41" s="34"/>
      <c r="I41" s="34"/>
      <c r="J41" s="34"/>
      <c r="K41" s="34"/>
      <c r="L41" s="34"/>
      <c r="M41" s="32"/>
      <c r="N41" s="58">
        <v>210</v>
      </c>
      <c r="O41" s="59">
        <v>0.03</v>
      </c>
      <c r="P41" s="34"/>
      <c r="Q41" s="34"/>
      <c r="R41" s="34"/>
      <c r="S41" s="34"/>
      <c r="T41" s="79">
        <v>10.123222351074199</v>
      </c>
      <c r="U41" s="80">
        <v>0.18037500000000001</v>
      </c>
      <c r="V41" s="80">
        <v>1</v>
      </c>
      <c r="W41" s="80">
        <v>1.8259762315750101</v>
      </c>
      <c r="X41" s="80">
        <v>0</v>
      </c>
      <c r="Y41" s="81">
        <v>0</v>
      </c>
      <c r="Z41" s="80">
        <f t="shared" si="0"/>
        <v>1.8259762315750101</v>
      </c>
      <c r="AA41" s="82"/>
      <c r="AC41" s="38">
        <v>16.205659133391901</v>
      </c>
      <c r="AD41" s="34"/>
      <c r="AE41" s="38">
        <v>12.508216473073199</v>
      </c>
      <c r="AF41" s="34"/>
      <c r="AG41" s="65">
        <v>35</v>
      </c>
    </row>
    <row r="42" spans="1:33" ht="15.75" customHeight="1" x14ac:dyDescent="0.25">
      <c r="A42" s="32">
        <v>158</v>
      </c>
      <c r="B42" s="34"/>
      <c r="C42" s="34"/>
      <c r="E42" s="34"/>
      <c r="F42" s="34"/>
      <c r="G42" s="34"/>
      <c r="H42" s="34"/>
      <c r="I42" s="34"/>
      <c r="J42" s="34"/>
      <c r="K42" s="34"/>
      <c r="L42" s="34"/>
      <c r="M42" s="32"/>
      <c r="N42" s="58">
        <v>220</v>
      </c>
      <c r="O42" s="59">
        <v>0.03</v>
      </c>
      <c r="P42" s="34"/>
      <c r="Q42" s="34"/>
      <c r="R42" s="34"/>
      <c r="S42" s="34"/>
      <c r="T42" s="79">
        <v>13.1627283096313</v>
      </c>
      <c r="U42" s="80">
        <v>0.1905</v>
      </c>
      <c r="V42" s="80">
        <v>1</v>
      </c>
      <c r="W42" s="80">
        <v>2.5074997429847699</v>
      </c>
      <c r="X42" s="80">
        <v>0</v>
      </c>
      <c r="Y42" s="81">
        <v>0</v>
      </c>
      <c r="Z42" s="80">
        <f t="shared" si="0"/>
        <v>2.5074997429847699</v>
      </c>
      <c r="AA42" s="82"/>
      <c r="AC42" s="38">
        <v>18.713158876376699</v>
      </c>
      <c r="AD42" s="34"/>
      <c r="AE42" s="38">
        <v>15.0157162160579</v>
      </c>
      <c r="AF42" s="34"/>
      <c r="AG42" s="65">
        <v>36</v>
      </c>
    </row>
    <row r="43" spans="1:33" ht="15.75" customHeight="1" x14ac:dyDescent="0.25">
      <c r="A43" s="32">
        <v>159</v>
      </c>
      <c r="B43" s="34"/>
      <c r="C43" s="34"/>
      <c r="E43" s="34"/>
      <c r="F43" s="34"/>
      <c r="G43" s="34"/>
      <c r="H43" s="34"/>
      <c r="I43" s="34"/>
      <c r="J43" s="34"/>
      <c r="K43" s="34"/>
      <c r="L43" s="34"/>
      <c r="M43" s="32"/>
      <c r="N43" s="58">
        <v>230</v>
      </c>
      <c r="O43" s="67">
        <v>0.04</v>
      </c>
      <c r="P43" s="34"/>
      <c r="Q43" s="34"/>
      <c r="R43" s="34"/>
      <c r="S43" s="34"/>
      <c r="T43" s="79">
        <v>8.0385389328002894</v>
      </c>
      <c r="U43" s="80">
        <v>0.18037500000000001</v>
      </c>
      <c r="V43" s="80">
        <v>1</v>
      </c>
      <c r="W43" s="80">
        <v>1.4499514600038499</v>
      </c>
      <c r="X43" s="80">
        <v>0</v>
      </c>
      <c r="Y43" s="81">
        <v>0</v>
      </c>
      <c r="Z43" s="80">
        <f t="shared" si="0"/>
        <v>1.4499514600038499</v>
      </c>
      <c r="AA43" s="82"/>
      <c r="AC43" s="38">
        <v>20.163110336380502</v>
      </c>
      <c r="AD43" s="34"/>
      <c r="AE43" s="38">
        <v>16.465667676061798</v>
      </c>
      <c r="AF43" s="34"/>
      <c r="AG43" s="65">
        <v>37</v>
      </c>
    </row>
    <row r="44" spans="1:33" ht="15.75" customHeight="1" x14ac:dyDescent="0.25">
      <c r="A44" s="32">
        <v>160</v>
      </c>
      <c r="B44" s="34"/>
      <c r="C44" s="34"/>
      <c r="E44" s="43">
        <v>13.762499999999999</v>
      </c>
      <c r="F44" s="43">
        <v>23.539738078383699</v>
      </c>
      <c r="G44" s="43">
        <v>17.7296399138875</v>
      </c>
      <c r="H44" s="43">
        <v>14.481542214568799</v>
      </c>
      <c r="I44" s="43">
        <v>14.4034734508376</v>
      </c>
      <c r="J44" s="43">
        <v>15.3285832240263</v>
      </c>
      <c r="K44" s="43">
        <v>18.2884681777651</v>
      </c>
      <c r="L44" s="34"/>
      <c r="M44" s="32"/>
      <c r="N44" s="58">
        <v>240</v>
      </c>
      <c r="O44" s="59">
        <v>0.04</v>
      </c>
      <c r="P44" s="34"/>
      <c r="Q44" s="34"/>
      <c r="R44" s="34"/>
      <c r="S44" s="34"/>
      <c r="T44" s="79">
        <v>2.1101870536804199</v>
      </c>
      <c r="U44" s="80">
        <v>0.1905</v>
      </c>
      <c r="V44" s="80">
        <v>1</v>
      </c>
      <c r="W44" s="80">
        <v>0.40199063372611998</v>
      </c>
      <c r="X44" s="80">
        <v>0</v>
      </c>
      <c r="Y44" s="81">
        <v>0</v>
      </c>
      <c r="Z44" s="80">
        <f t="shared" si="0"/>
        <v>0.40199063372611998</v>
      </c>
      <c r="AA44" s="82"/>
      <c r="AC44" s="38">
        <v>20.551779027592801</v>
      </c>
      <c r="AD44" s="43">
        <v>23.603489379480202</v>
      </c>
      <c r="AE44" s="38">
        <v>16.854336367274101</v>
      </c>
      <c r="AF44" s="43">
        <v>19.5665119216163</v>
      </c>
      <c r="AG44" s="65">
        <v>38</v>
      </c>
    </row>
    <row r="45" spans="1:33" ht="15.75" customHeight="1" x14ac:dyDescent="0.25">
      <c r="A45" s="32">
        <v>161</v>
      </c>
      <c r="B45" s="34"/>
      <c r="C45" s="34"/>
      <c r="E45" s="34"/>
      <c r="F45" s="34"/>
      <c r="G45" s="34"/>
      <c r="H45" s="34"/>
      <c r="I45" s="34"/>
      <c r="J45" s="34"/>
      <c r="K45" s="34"/>
      <c r="L45" s="83"/>
      <c r="M45" s="32"/>
      <c r="N45" s="58">
        <v>250</v>
      </c>
      <c r="O45" s="59">
        <v>0.04</v>
      </c>
      <c r="P45" s="34"/>
      <c r="Q45" s="34"/>
      <c r="R45" s="34"/>
      <c r="S45" s="83"/>
      <c r="T45" s="79">
        <v>7.2963929176330602</v>
      </c>
      <c r="U45" s="80">
        <v>0.1905</v>
      </c>
      <c r="V45" s="80">
        <v>1</v>
      </c>
      <c r="W45" s="80">
        <v>1.3899628508091</v>
      </c>
      <c r="X45" s="80">
        <v>0</v>
      </c>
      <c r="Y45" s="81">
        <v>0</v>
      </c>
      <c r="Z45" s="80">
        <f t="shared" si="0"/>
        <v>1.3899628508091</v>
      </c>
      <c r="AA45" s="82"/>
      <c r="AC45" s="38">
        <v>21.916716345636701</v>
      </c>
      <c r="AD45" s="34"/>
      <c r="AE45" s="38">
        <v>18.219273685318001</v>
      </c>
      <c r="AF45" s="34"/>
      <c r="AG45" s="65">
        <v>39</v>
      </c>
    </row>
    <row r="46" spans="1:33" ht="15.75" customHeight="1" x14ac:dyDescent="0.25">
      <c r="A46" s="32">
        <v>162</v>
      </c>
      <c r="B46" s="34"/>
      <c r="C46" s="34"/>
      <c r="E46" s="34"/>
      <c r="F46" s="34"/>
      <c r="G46" s="34"/>
      <c r="H46" s="34"/>
      <c r="I46" s="34"/>
      <c r="J46" s="34"/>
      <c r="K46" s="34"/>
      <c r="L46" s="34"/>
      <c r="M46" s="32"/>
      <c r="N46" s="58">
        <v>260</v>
      </c>
      <c r="O46" s="59">
        <v>0.04</v>
      </c>
      <c r="P46" s="34"/>
      <c r="Q46" s="34"/>
      <c r="R46" s="34"/>
      <c r="S46" s="34"/>
      <c r="T46" s="79">
        <v>6.9328670501709002</v>
      </c>
      <c r="U46" s="80">
        <v>0.18859500000000001</v>
      </c>
      <c r="V46" s="80">
        <v>1</v>
      </c>
      <c r="W46" s="80">
        <v>1.3075040613269799</v>
      </c>
      <c r="X46" s="80">
        <v>0</v>
      </c>
      <c r="Y46" s="81">
        <v>0</v>
      </c>
      <c r="Z46" s="80">
        <f t="shared" si="0"/>
        <v>1.3075040613269799</v>
      </c>
      <c r="AA46" s="82"/>
      <c r="AC46" s="38">
        <v>23.144721595627999</v>
      </c>
      <c r="AD46" s="34"/>
      <c r="AE46" s="38">
        <v>19.447278935309299</v>
      </c>
      <c r="AF46" s="34"/>
      <c r="AG46" s="65">
        <v>40</v>
      </c>
    </row>
    <row r="47" spans="1:33" ht="15.75" customHeight="1" x14ac:dyDescent="0.25">
      <c r="A47" s="32">
        <v>163</v>
      </c>
      <c r="B47" s="34"/>
      <c r="C47" s="34"/>
      <c r="E47" s="34"/>
      <c r="F47" s="34"/>
      <c r="G47" s="34"/>
      <c r="H47" s="34"/>
      <c r="I47" s="34"/>
      <c r="J47" s="34"/>
      <c r="K47" s="34"/>
      <c r="L47" s="84"/>
      <c r="M47" s="42"/>
      <c r="N47" s="58">
        <v>275</v>
      </c>
      <c r="O47" s="59">
        <v>0.05</v>
      </c>
      <c r="P47" s="34"/>
      <c r="Q47" s="34"/>
      <c r="R47" s="34"/>
      <c r="S47" s="84"/>
      <c r="T47" s="79">
        <v>8.0260353088378906</v>
      </c>
      <c r="U47" s="80">
        <v>0.1966125</v>
      </c>
      <c r="V47" s="80">
        <v>1</v>
      </c>
      <c r="W47" s="80">
        <v>1.5780188671588899</v>
      </c>
      <c r="X47" s="80">
        <v>0</v>
      </c>
      <c r="Y47" s="81">
        <v>0</v>
      </c>
      <c r="Z47" s="80">
        <f t="shared" si="0"/>
        <v>1.5780188671588899</v>
      </c>
      <c r="AA47" s="82"/>
      <c r="AC47" s="38">
        <v>24.576099093918</v>
      </c>
      <c r="AD47" s="34"/>
      <c r="AE47" s="38">
        <v>20.8786564335993</v>
      </c>
      <c r="AF47" s="34"/>
      <c r="AG47" s="65">
        <v>41</v>
      </c>
    </row>
    <row r="48" spans="1:33" ht="15.75" customHeight="1" x14ac:dyDescent="0.25">
      <c r="A48" s="32">
        <v>164</v>
      </c>
      <c r="B48" s="34"/>
      <c r="C48" s="34"/>
      <c r="E48" s="34"/>
      <c r="F48" s="34"/>
      <c r="G48" s="34"/>
      <c r="H48" s="34"/>
      <c r="I48" s="34"/>
      <c r="J48" s="34"/>
      <c r="K48" s="34"/>
      <c r="L48" s="34"/>
      <c r="M48" s="42"/>
      <c r="N48" s="58">
        <v>290</v>
      </c>
      <c r="O48" s="59">
        <v>0.05</v>
      </c>
      <c r="P48" s="34"/>
      <c r="Q48" s="34"/>
      <c r="R48" s="34"/>
      <c r="S48" s="34"/>
      <c r="T48" s="79">
        <v>9.0010108947753906</v>
      </c>
      <c r="U48" s="80">
        <v>0.19460625000000001</v>
      </c>
      <c r="V48" s="80">
        <v>0.946329088687765</v>
      </c>
      <c r="W48" s="80">
        <v>1.6576401648929799</v>
      </c>
      <c r="X48" s="80">
        <v>0</v>
      </c>
      <c r="Y48" s="81">
        <v>0</v>
      </c>
      <c r="Z48" s="80">
        <f t="shared" si="0"/>
        <v>1.6576401648929799</v>
      </c>
      <c r="AA48" s="82"/>
      <c r="AC48" s="38">
        <v>26.093136985102898</v>
      </c>
      <c r="AD48" s="34"/>
      <c r="AE48" s="38">
        <v>22.395694324784198</v>
      </c>
      <c r="AF48" s="34"/>
      <c r="AG48" s="65">
        <v>42</v>
      </c>
    </row>
    <row r="49" spans="1:33" ht="15.75" customHeight="1" x14ac:dyDescent="0.25">
      <c r="A49" s="32">
        <v>165</v>
      </c>
      <c r="B49" s="66">
        <v>8</v>
      </c>
      <c r="C49" s="34"/>
      <c r="E49" s="34"/>
      <c r="F49" s="34"/>
      <c r="G49" s="34"/>
      <c r="H49" s="34"/>
      <c r="I49" s="34"/>
      <c r="J49" s="34"/>
      <c r="K49" s="34"/>
      <c r="L49" s="34"/>
      <c r="M49" s="42"/>
      <c r="N49" s="58">
        <v>305</v>
      </c>
      <c r="O49" s="59">
        <v>0.05</v>
      </c>
      <c r="P49" s="34"/>
      <c r="Q49" s="34"/>
      <c r="R49" s="34"/>
      <c r="S49" s="34"/>
      <c r="T49" s="79">
        <v>8.5473203659057599</v>
      </c>
      <c r="U49" s="80">
        <v>0.19259999999999999</v>
      </c>
      <c r="V49" s="80">
        <v>0.91232635656949101</v>
      </c>
      <c r="W49" s="80">
        <v>1.50188433177765</v>
      </c>
      <c r="X49" s="80">
        <v>5.7</v>
      </c>
      <c r="Y49" s="81">
        <v>0</v>
      </c>
      <c r="Z49" s="80">
        <f t="shared" si="0"/>
        <v>7.2018843317776504</v>
      </c>
      <c r="AA49" s="82"/>
      <c r="AC49" s="38">
        <v>25.179312879731299</v>
      </c>
      <c r="AD49" s="34"/>
      <c r="AE49" s="38">
        <v>21.4818702194125</v>
      </c>
      <c r="AF49" s="34"/>
      <c r="AG49" s="65">
        <v>43</v>
      </c>
    </row>
    <row r="50" spans="1:33" ht="15.75" customHeight="1" x14ac:dyDescent="0.25">
      <c r="A50" s="32">
        <v>166</v>
      </c>
      <c r="B50" s="34"/>
      <c r="C50" s="34"/>
      <c r="E50" s="34"/>
      <c r="F50" s="34"/>
      <c r="G50" s="34"/>
      <c r="H50" s="34"/>
      <c r="I50" s="34"/>
      <c r="J50" s="34"/>
      <c r="K50" s="34"/>
      <c r="L50" s="34"/>
      <c r="M50" s="45" t="s">
        <v>118</v>
      </c>
      <c r="N50" s="58">
        <v>320</v>
      </c>
      <c r="O50" s="67">
        <v>0.05</v>
      </c>
      <c r="P50" s="34"/>
      <c r="Q50" s="68">
        <v>17</v>
      </c>
      <c r="R50" s="34"/>
      <c r="S50" s="34"/>
      <c r="T50" s="79">
        <v>9.1394109725952202</v>
      </c>
      <c r="U50" s="80">
        <v>0.19059375000000001</v>
      </c>
      <c r="V50" s="80">
        <v>1</v>
      </c>
      <c r="W50" s="80">
        <v>1.74191461005807</v>
      </c>
      <c r="X50" s="80">
        <v>0</v>
      </c>
      <c r="Y50" s="81">
        <v>0</v>
      </c>
      <c r="Z50" s="80">
        <f t="shared" si="0"/>
        <v>1.74191461005807</v>
      </c>
      <c r="AA50" s="82"/>
      <c r="AC50" s="38">
        <v>26.816970846732801</v>
      </c>
      <c r="AD50" s="34"/>
      <c r="AE50" s="38">
        <v>23.119528186414101</v>
      </c>
      <c r="AF50" s="34"/>
      <c r="AG50" s="65">
        <v>44</v>
      </c>
    </row>
    <row r="51" spans="1:33" ht="15.75" customHeight="1" x14ac:dyDescent="0.25">
      <c r="A51" s="32">
        <v>167</v>
      </c>
      <c r="B51" s="34"/>
      <c r="C51" s="34"/>
      <c r="E51" s="43">
        <v>21.774999999999999</v>
      </c>
      <c r="F51" s="43">
        <v>23.154849004469099</v>
      </c>
      <c r="G51" s="43">
        <v>17.376412785378001</v>
      </c>
      <c r="H51" s="43">
        <v>14.130836709812501</v>
      </c>
      <c r="I51" s="43">
        <v>13.906326242511399</v>
      </c>
      <c r="J51" s="43">
        <v>14.9255073393334</v>
      </c>
      <c r="K51" s="43">
        <v>18.663060965526199</v>
      </c>
      <c r="L51" s="34"/>
      <c r="M51" s="42"/>
      <c r="N51" s="58">
        <v>335</v>
      </c>
      <c r="O51" s="59">
        <v>0.05</v>
      </c>
      <c r="P51" s="34"/>
      <c r="Q51" s="34"/>
      <c r="R51" s="34"/>
      <c r="S51" s="34"/>
      <c r="T51" s="79">
        <v>10.963641166686999</v>
      </c>
      <c r="U51" s="80">
        <v>0.18858749999999999</v>
      </c>
      <c r="V51" s="80">
        <v>0.97756374225437703</v>
      </c>
      <c r="W51" s="80">
        <v>2.0212163446029399</v>
      </c>
      <c r="X51" s="80">
        <v>0</v>
      </c>
      <c r="Y51" s="81">
        <v>0</v>
      </c>
      <c r="Z51" s="80">
        <f t="shared" si="0"/>
        <v>2.0212163446029399</v>
      </c>
      <c r="AA51" s="82"/>
      <c r="AC51" s="38">
        <v>28.697035265232</v>
      </c>
      <c r="AD51" s="43">
        <v>14.8512045010213</v>
      </c>
      <c r="AE51" s="38">
        <v>24.9995926049133</v>
      </c>
      <c r="AF51" s="43">
        <v>9.2885293417322092</v>
      </c>
      <c r="AG51" s="65">
        <v>45</v>
      </c>
    </row>
    <row r="52" spans="1:33" ht="15.75" customHeight="1" x14ac:dyDescent="0.25">
      <c r="A52" s="32">
        <v>168</v>
      </c>
      <c r="B52" s="66">
        <v>5</v>
      </c>
      <c r="C52" s="66">
        <v>2.2999999999999998</v>
      </c>
      <c r="E52" s="34"/>
      <c r="F52" s="34"/>
      <c r="G52" s="34"/>
      <c r="H52" s="34"/>
      <c r="I52" s="34"/>
      <c r="J52" s="34"/>
      <c r="K52" s="34"/>
      <c r="L52" s="34"/>
      <c r="M52" s="42"/>
      <c r="N52" s="58">
        <v>350</v>
      </c>
      <c r="O52" s="59">
        <v>0.06</v>
      </c>
      <c r="P52" s="34"/>
      <c r="Q52" s="34"/>
      <c r="R52" s="34"/>
      <c r="S52" s="34"/>
      <c r="T52" s="79">
        <v>5.1274480819702202</v>
      </c>
      <c r="U52" s="80">
        <v>0.19599749999999999</v>
      </c>
      <c r="V52" s="80">
        <v>0.92827120952092801</v>
      </c>
      <c r="W52" s="80">
        <v>0.93288193767394401</v>
      </c>
      <c r="X52" s="80">
        <v>4.1945661442962701</v>
      </c>
      <c r="Y52" s="81">
        <v>0</v>
      </c>
      <c r="Z52" s="80">
        <f t="shared" si="0"/>
        <v>5.127448081970214</v>
      </c>
      <c r="AA52" s="82"/>
      <c r="AC52" s="38">
        <v>27.108890632527899</v>
      </c>
      <c r="AD52" s="34"/>
      <c r="AE52" s="38">
        <v>23.411447972209199</v>
      </c>
      <c r="AF52" s="34"/>
      <c r="AG52" s="65">
        <v>46</v>
      </c>
    </row>
    <row r="53" spans="1:33" ht="15.75" customHeight="1" x14ac:dyDescent="0.25">
      <c r="A53" s="32">
        <v>169</v>
      </c>
      <c r="B53" s="34"/>
      <c r="C53" s="34"/>
      <c r="E53" s="34"/>
      <c r="F53" s="34"/>
      <c r="G53" s="34"/>
      <c r="H53" s="34"/>
      <c r="I53" s="34"/>
      <c r="J53" s="34"/>
      <c r="K53" s="34"/>
      <c r="L53" s="34"/>
      <c r="M53" s="42"/>
      <c r="N53" s="58">
        <v>365</v>
      </c>
      <c r="O53" s="59">
        <v>0.06</v>
      </c>
      <c r="P53" s="34"/>
      <c r="Q53" s="34"/>
      <c r="R53" s="34"/>
      <c r="S53" s="34"/>
      <c r="T53" s="79">
        <v>5.9878311157226598</v>
      </c>
      <c r="U53" s="80">
        <v>0.19389000000000001</v>
      </c>
      <c r="V53" s="80">
        <v>1</v>
      </c>
      <c r="W53" s="80">
        <v>1.16098057502747</v>
      </c>
      <c r="X53" s="80">
        <v>0.64289264566836801</v>
      </c>
      <c r="Y53" s="81">
        <v>0</v>
      </c>
      <c r="Z53" s="80">
        <f t="shared" si="0"/>
        <v>1.8038732206958379</v>
      </c>
      <c r="AA53" s="82"/>
      <c r="AC53" s="38">
        <v>28.251825670981901</v>
      </c>
      <c r="AD53" s="34"/>
      <c r="AE53" s="38">
        <v>24.554383010663202</v>
      </c>
      <c r="AF53" s="34"/>
      <c r="AG53" s="65">
        <v>47</v>
      </c>
    </row>
    <row r="54" spans="1:33" ht="15.75" customHeight="1" x14ac:dyDescent="0.25">
      <c r="A54" s="32">
        <v>170</v>
      </c>
      <c r="B54" s="34"/>
      <c r="C54" s="34"/>
      <c r="E54" s="34"/>
      <c r="F54" s="34"/>
      <c r="G54" s="34"/>
      <c r="H54" s="34"/>
      <c r="I54" s="34"/>
      <c r="J54" s="34"/>
      <c r="K54" s="34"/>
      <c r="L54" s="34"/>
      <c r="M54" s="42"/>
      <c r="N54" s="58">
        <v>380</v>
      </c>
      <c r="O54" s="59">
        <v>7.0000000000000007E-2</v>
      </c>
      <c r="P54" s="34"/>
      <c r="Q54" s="34"/>
      <c r="R54" s="34"/>
      <c r="S54" s="34"/>
      <c r="T54" s="79">
        <v>5.2491965293884304</v>
      </c>
      <c r="U54" s="80">
        <v>0.20099624999999999</v>
      </c>
      <c r="V54" s="80">
        <v>1</v>
      </c>
      <c r="W54" s="80">
        <v>1.05506881792009</v>
      </c>
      <c r="X54" s="80">
        <v>0</v>
      </c>
      <c r="Y54" s="81">
        <v>0</v>
      </c>
      <c r="Z54" s="80">
        <f t="shared" si="0"/>
        <v>1.05506881792009</v>
      </c>
      <c r="AA54" s="82"/>
      <c r="AC54" s="38">
        <v>29.281679174101001</v>
      </c>
      <c r="AD54" s="34"/>
      <c r="AE54" s="38">
        <v>25.584236513782201</v>
      </c>
      <c r="AF54" s="34"/>
      <c r="AG54" s="65">
        <v>48</v>
      </c>
    </row>
    <row r="55" spans="1:33" ht="15.75" customHeight="1" x14ac:dyDescent="0.25">
      <c r="A55" s="32">
        <v>171</v>
      </c>
      <c r="B55" s="66">
        <v>3</v>
      </c>
      <c r="C55" s="34"/>
      <c r="E55" s="34"/>
      <c r="F55" s="34"/>
      <c r="G55" s="34"/>
      <c r="H55" s="34"/>
      <c r="I55" s="34"/>
      <c r="J55" s="34"/>
      <c r="K55" s="34"/>
      <c r="L55" s="34"/>
      <c r="M55" s="42"/>
      <c r="N55" s="58">
        <v>395</v>
      </c>
      <c r="O55" s="59">
        <v>0.08</v>
      </c>
      <c r="P55" s="34"/>
      <c r="Q55" s="34"/>
      <c r="R55" s="34"/>
      <c r="S55" s="34"/>
      <c r="T55" s="79">
        <v>5.4494099617004403</v>
      </c>
      <c r="U55" s="80">
        <v>0.2079</v>
      </c>
      <c r="V55" s="80">
        <v>1</v>
      </c>
      <c r="W55" s="80">
        <v>1.1329323310375199</v>
      </c>
      <c r="X55" s="80">
        <v>2.0699999999999998</v>
      </c>
      <c r="Y55" s="81">
        <v>0</v>
      </c>
      <c r="Z55" s="80">
        <f t="shared" si="0"/>
        <v>3.2029323310375197</v>
      </c>
      <c r="AA55" s="82"/>
      <c r="AC55" s="38">
        <v>29.453917341678501</v>
      </c>
      <c r="AD55" s="34"/>
      <c r="AE55" s="38">
        <v>25.756474681359801</v>
      </c>
      <c r="AF55" s="34"/>
      <c r="AG55" s="65">
        <v>49</v>
      </c>
    </row>
    <row r="56" spans="1:33" ht="15.75" customHeight="1" x14ac:dyDescent="0.25">
      <c r="A56" s="32">
        <v>172</v>
      </c>
      <c r="B56" s="34"/>
      <c r="C56" s="34"/>
      <c r="E56" s="43">
        <v>15.275</v>
      </c>
      <c r="F56" s="43">
        <v>23.849075375786299</v>
      </c>
      <c r="G56" s="43">
        <v>17.032031762573901</v>
      </c>
      <c r="H56" s="43">
        <v>14.1724822033229</v>
      </c>
      <c r="I56" s="43">
        <v>13.912656001477201</v>
      </c>
      <c r="J56" s="43">
        <v>15.0566638330572</v>
      </c>
      <c r="K56" s="43">
        <v>18.633890401308399</v>
      </c>
      <c r="L56" s="34"/>
      <c r="M56" s="45" t="s">
        <v>119</v>
      </c>
      <c r="N56" s="58">
        <v>410</v>
      </c>
      <c r="O56" s="59">
        <v>0.09</v>
      </c>
      <c r="P56" s="34"/>
      <c r="Q56" s="68">
        <v>24</v>
      </c>
      <c r="R56" s="34"/>
      <c r="S56" s="34"/>
      <c r="T56" s="79">
        <v>9.7026557922363299</v>
      </c>
      <c r="U56" s="80">
        <v>0.21460124999999999</v>
      </c>
      <c r="V56" s="80">
        <v>1</v>
      </c>
      <c r="W56" s="80">
        <v>2.08220206133366</v>
      </c>
      <c r="X56" s="80">
        <v>0</v>
      </c>
      <c r="Y56" s="81">
        <v>0</v>
      </c>
      <c r="Z56" s="80">
        <f t="shared" si="0"/>
        <v>2.08220206133366</v>
      </c>
      <c r="AA56" s="82"/>
      <c r="AC56" s="38">
        <v>31.536119403012101</v>
      </c>
      <c r="AD56" s="43">
        <v>23.426731974950801</v>
      </c>
      <c r="AE56" s="38">
        <v>27.838676742693401</v>
      </c>
      <c r="AF56" s="43">
        <v>18.429904022955601</v>
      </c>
      <c r="AG56" s="65">
        <v>50</v>
      </c>
    </row>
    <row r="57" spans="1:33" ht="15.75" customHeight="1" x14ac:dyDescent="0.25">
      <c r="A57" s="32">
        <v>173</v>
      </c>
      <c r="B57" s="34"/>
      <c r="C57" s="66">
        <v>15</v>
      </c>
      <c r="E57" s="34"/>
      <c r="F57" s="34"/>
      <c r="G57" s="34"/>
      <c r="H57" s="34"/>
      <c r="I57" s="34"/>
      <c r="J57" s="34"/>
      <c r="K57" s="34"/>
      <c r="L57" s="34"/>
      <c r="M57" s="42"/>
      <c r="N57" s="58">
        <v>425</v>
      </c>
      <c r="O57" s="67">
        <v>0.1</v>
      </c>
      <c r="P57" s="34"/>
      <c r="Q57" s="34"/>
      <c r="R57" s="34"/>
      <c r="S57" s="34"/>
      <c r="T57" s="79">
        <v>7.1884708404540998</v>
      </c>
      <c r="U57" s="80">
        <v>0.22109999999999999</v>
      </c>
      <c r="V57" s="80">
        <v>1</v>
      </c>
      <c r="W57" s="80">
        <v>1.5893709028244001</v>
      </c>
      <c r="X57" s="80">
        <v>2.5856850115866798</v>
      </c>
      <c r="Y57" s="81">
        <v>0</v>
      </c>
      <c r="Z57" s="80">
        <f t="shared" si="0"/>
        <v>4.1750559144110797</v>
      </c>
      <c r="AA57" s="82"/>
      <c r="AC57" s="38">
        <v>20.647456378782199</v>
      </c>
      <c r="AD57" s="34"/>
      <c r="AE57" s="38">
        <v>16.950013718463499</v>
      </c>
      <c r="AF57" s="34"/>
      <c r="AG57" s="65">
        <v>51</v>
      </c>
    </row>
    <row r="58" spans="1:33" ht="15.75" customHeight="1" x14ac:dyDescent="0.25">
      <c r="A58" s="32">
        <v>174</v>
      </c>
      <c r="B58" s="34"/>
      <c r="C58" s="34"/>
      <c r="E58" s="34"/>
      <c r="F58" s="34"/>
      <c r="G58" s="34"/>
      <c r="H58" s="34"/>
      <c r="I58" s="34"/>
      <c r="J58" s="34"/>
      <c r="K58" s="34"/>
      <c r="L58" s="34"/>
      <c r="M58" s="42"/>
      <c r="N58" s="58">
        <v>440</v>
      </c>
      <c r="O58" s="59">
        <v>0.12</v>
      </c>
      <c r="P58" s="34"/>
      <c r="Q58" s="34"/>
      <c r="R58" s="34"/>
      <c r="S58" s="34"/>
      <c r="T58" s="79">
        <v>7.0328116416931197</v>
      </c>
      <c r="U58" s="80">
        <v>0.236205</v>
      </c>
      <c r="V58" s="80">
        <v>1</v>
      </c>
      <c r="W58" s="80">
        <v>1.6611852738261199</v>
      </c>
      <c r="X58" s="80">
        <v>0</v>
      </c>
      <c r="Y58" s="81">
        <v>0</v>
      </c>
      <c r="Z58" s="80">
        <f t="shared" si="0"/>
        <v>1.6611852738261199</v>
      </c>
      <c r="AA58" s="82"/>
      <c r="AC58" s="38">
        <v>22.308641652608401</v>
      </c>
      <c r="AD58" s="34"/>
      <c r="AE58" s="38">
        <v>18.611198992289701</v>
      </c>
      <c r="AF58" s="34"/>
      <c r="AG58" s="65">
        <v>52</v>
      </c>
    </row>
    <row r="59" spans="1:33" ht="15.75" customHeight="1" x14ac:dyDescent="0.25">
      <c r="A59" s="32">
        <v>175</v>
      </c>
      <c r="B59" s="34"/>
      <c r="C59" s="34"/>
      <c r="E59" s="34"/>
      <c r="F59" s="34"/>
      <c r="G59" s="34"/>
      <c r="H59" s="34"/>
      <c r="I59" s="34"/>
      <c r="J59" s="34"/>
      <c r="K59" s="34"/>
      <c r="L59" s="34"/>
      <c r="M59" s="42"/>
      <c r="N59" s="58">
        <v>455</v>
      </c>
      <c r="O59" s="59">
        <v>0.13</v>
      </c>
      <c r="P59" s="34"/>
      <c r="Q59" s="34"/>
      <c r="R59" s="34"/>
      <c r="S59" s="34"/>
      <c r="T59" s="79">
        <v>8.0936241149902308</v>
      </c>
      <c r="U59" s="80">
        <v>0.24219750000000001</v>
      </c>
      <c r="V59" s="80">
        <v>1</v>
      </c>
      <c r="W59" s="80">
        <v>1.9602555265903501</v>
      </c>
      <c r="X59" s="80">
        <v>0</v>
      </c>
      <c r="Y59" s="81">
        <v>0</v>
      </c>
      <c r="Z59" s="80">
        <f t="shared" si="0"/>
        <v>1.9602555265903501</v>
      </c>
      <c r="AA59" s="82"/>
      <c r="AC59" s="38">
        <v>24.268897179198699</v>
      </c>
      <c r="AD59" s="34"/>
      <c r="AE59" s="38">
        <v>20.716649754493901</v>
      </c>
      <c r="AF59" s="34"/>
      <c r="AG59" s="65">
        <v>53</v>
      </c>
    </row>
    <row r="60" spans="1:33" ht="15.75" customHeight="1" x14ac:dyDescent="0.25">
      <c r="A60" s="32">
        <v>176</v>
      </c>
      <c r="B60" s="34"/>
      <c r="C60" s="34"/>
      <c r="E60" s="34"/>
      <c r="F60" s="34"/>
      <c r="G60" s="34"/>
      <c r="H60" s="34"/>
      <c r="I60" s="34"/>
      <c r="J60" s="34"/>
      <c r="K60" s="34"/>
      <c r="L60" s="34"/>
      <c r="M60" s="42"/>
      <c r="N60" s="58">
        <v>470</v>
      </c>
      <c r="O60" s="59">
        <v>0.15</v>
      </c>
      <c r="P60" s="34"/>
      <c r="Q60" s="34"/>
      <c r="R60" s="34"/>
      <c r="S60" s="34"/>
      <c r="T60" s="79">
        <v>8.3568449020385707</v>
      </c>
      <c r="U60" s="80">
        <v>0.25659375000000001</v>
      </c>
      <c r="V60" s="80">
        <v>1</v>
      </c>
      <c r="W60" s="80">
        <v>2.1443141715824598</v>
      </c>
      <c r="X60" s="80">
        <v>0</v>
      </c>
      <c r="Y60" s="81">
        <v>0</v>
      </c>
      <c r="Z60" s="80">
        <f t="shared" si="0"/>
        <v>2.1443141715824598</v>
      </c>
      <c r="AA60" s="82"/>
      <c r="AC60" s="38">
        <v>26.4132113507812</v>
      </c>
      <c r="AD60" s="34"/>
      <c r="AE60" s="38">
        <v>23.006159161690299</v>
      </c>
      <c r="AF60" s="34"/>
      <c r="AG60" s="65">
        <v>54</v>
      </c>
    </row>
    <row r="61" spans="1:33" ht="15.75" customHeight="1" x14ac:dyDescent="0.25">
      <c r="A61" s="32">
        <v>177</v>
      </c>
      <c r="B61" s="34"/>
      <c r="C61" s="34"/>
      <c r="E61" s="34"/>
      <c r="F61" s="34"/>
      <c r="G61" s="34"/>
      <c r="H61" s="34"/>
      <c r="I61" s="34"/>
      <c r="J61" s="34"/>
      <c r="K61" s="34"/>
      <c r="L61" s="34"/>
      <c r="M61" s="42"/>
      <c r="N61" s="58">
        <v>485</v>
      </c>
      <c r="O61" s="59">
        <v>0.18</v>
      </c>
      <c r="P61" s="34"/>
      <c r="Q61" s="34"/>
      <c r="R61" s="34"/>
      <c r="S61" s="34"/>
      <c r="T61" s="79">
        <v>8.9225091934204102</v>
      </c>
      <c r="U61" s="80">
        <v>0.28241250000000001</v>
      </c>
      <c r="V61" s="80">
        <v>1</v>
      </c>
      <c r="W61" s="80">
        <v>2.5198281275868402</v>
      </c>
      <c r="X61" s="80">
        <v>0</v>
      </c>
      <c r="Y61" s="81">
        <v>0</v>
      </c>
      <c r="Z61" s="80">
        <f t="shared" si="0"/>
        <v>2.5198281275868402</v>
      </c>
      <c r="AA61" s="82"/>
      <c r="AC61" s="38">
        <v>28.933039478367998</v>
      </c>
      <c r="AD61" s="34"/>
      <c r="AE61" s="38">
        <v>25.671182524891101</v>
      </c>
      <c r="AF61" s="34"/>
      <c r="AG61" s="65">
        <v>55</v>
      </c>
    </row>
    <row r="62" spans="1:33" ht="15.75" customHeight="1" x14ac:dyDescent="0.25">
      <c r="A62" s="32">
        <v>178</v>
      </c>
      <c r="B62" s="34"/>
      <c r="C62" s="34"/>
      <c r="E62" s="34"/>
      <c r="F62" s="34"/>
      <c r="G62" s="34"/>
      <c r="H62" s="34"/>
      <c r="I62" s="34"/>
      <c r="J62" s="34"/>
      <c r="K62" s="34"/>
      <c r="L62" s="34"/>
      <c r="M62" s="42"/>
      <c r="N62" s="58">
        <v>500</v>
      </c>
      <c r="O62" s="59">
        <v>0.2</v>
      </c>
      <c r="P62" s="34"/>
      <c r="Q62" s="34"/>
      <c r="R62" s="34"/>
      <c r="S62" s="34"/>
      <c r="T62" s="79">
        <v>8.6205959320068395</v>
      </c>
      <c r="U62" s="80">
        <v>0.30823125000000001</v>
      </c>
      <c r="V62" s="80">
        <v>1</v>
      </c>
      <c r="W62" s="80">
        <v>2.65713705986738</v>
      </c>
      <c r="X62" s="80">
        <v>0</v>
      </c>
      <c r="Y62" s="81">
        <v>0</v>
      </c>
      <c r="Z62" s="80">
        <f t="shared" si="0"/>
        <v>2.65713705986738</v>
      </c>
      <c r="AA62" s="82"/>
      <c r="AC62" s="38">
        <v>31.590176538235401</v>
      </c>
      <c r="AD62" s="34"/>
      <c r="AE62" s="38">
        <v>28.473514820372401</v>
      </c>
      <c r="AF62" s="34"/>
      <c r="AG62" s="65">
        <v>56</v>
      </c>
    </row>
    <row r="63" spans="1:33" ht="15.75" customHeight="1" x14ac:dyDescent="0.25">
      <c r="A63" s="32">
        <v>179</v>
      </c>
      <c r="B63" s="34"/>
      <c r="C63" s="34"/>
      <c r="E63" s="34"/>
      <c r="F63" s="34"/>
      <c r="G63" s="34"/>
      <c r="H63" s="34"/>
      <c r="I63" s="34"/>
      <c r="J63" s="34"/>
      <c r="K63" s="34"/>
      <c r="L63" s="34"/>
      <c r="M63" s="45" t="s">
        <v>120</v>
      </c>
      <c r="N63" s="58">
        <v>520</v>
      </c>
      <c r="O63" s="67">
        <v>0.22</v>
      </c>
      <c r="P63" s="34"/>
      <c r="Q63" s="68">
        <v>42</v>
      </c>
      <c r="R63" s="34"/>
      <c r="S63" s="34"/>
      <c r="T63" s="79">
        <v>8.7681579589843803</v>
      </c>
      <c r="U63" s="80">
        <v>0.31683749999999999</v>
      </c>
      <c r="V63" s="80">
        <v>1</v>
      </c>
      <c r="W63" s="80">
        <v>2.7780812473297098</v>
      </c>
      <c r="X63" s="80">
        <v>0</v>
      </c>
      <c r="Y63" s="81">
        <v>0</v>
      </c>
      <c r="Z63" s="80">
        <f t="shared" si="0"/>
        <v>2.7780812473297098</v>
      </c>
      <c r="AA63" s="82"/>
      <c r="AC63" s="38">
        <v>34.368257785565099</v>
      </c>
      <c r="AD63" s="34"/>
      <c r="AE63" s="38">
        <v>31.445189715187301</v>
      </c>
      <c r="AF63" s="34"/>
      <c r="AG63" s="65">
        <v>57</v>
      </c>
    </row>
    <row r="64" spans="1:33" ht="15.75" customHeight="1" x14ac:dyDescent="0.25">
      <c r="A64" s="32">
        <v>180</v>
      </c>
      <c r="B64" s="34"/>
      <c r="C64" s="34"/>
      <c r="E64" s="43">
        <v>9.6875</v>
      </c>
      <c r="F64" s="43">
        <v>23.960670140529501</v>
      </c>
      <c r="G64" s="43">
        <v>16.908461421359299</v>
      </c>
      <c r="H64" s="43">
        <v>14.122141182156</v>
      </c>
      <c r="I64" s="43">
        <v>13.9883183559713</v>
      </c>
      <c r="J64" s="43">
        <v>14.793912559537601</v>
      </c>
      <c r="K64" s="43">
        <v>18.555449981687801</v>
      </c>
      <c r="L64" s="34"/>
      <c r="M64" s="42"/>
      <c r="N64" s="58">
        <v>540</v>
      </c>
      <c r="O64" s="59">
        <v>0.25</v>
      </c>
      <c r="P64" s="34"/>
      <c r="Q64" s="34"/>
      <c r="R64" s="34"/>
      <c r="S64" s="34"/>
      <c r="T64" s="79">
        <v>7.4087991714477504</v>
      </c>
      <c r="U64" s="80">
        <v>0.34265625</v>
      </c>
      <c r="V64" s="80">
        <v>1</v>
      </c>
      <c r="W64" s="80">
        <v>2.5386713410913901</v>
      </c>
      <c r="X64" s="80">
        <v>0</v>
      </c>
      <c r="Y64" s="81">
        <v>0</v>
      </c>
      <c r="Z64" s="80">
        <f t="shared" si="0"/>
        <v>2.5386713410913901</v>
      </c>
      <c r="AA64" s="82"/>
      <c r="AC64" s="38">
        <v>36.9069291266565</v>
      </c>
      <c r="AD64" s="43">
        <v>31.994931767865499</v>
      </c>
      <c r="AE64" s="38">
        <v>34.1774547037639</v>
      </c>
      <c r="AF64" s="43">
        <v>27.8191242991882</v>
      </c>
      <c r="AG64" s="65">
        <v>58</v>
      </c>
    </row>
    <row r="65" spans="1:33" ht="15.75" customHeight="1" x14ac:dyDescent="0.25">
      <c r="A65" s="32">
        <v>181</v>
      </c>
      <c r="B65" s="66">
        <v>3</v>
      </c>
      <c r="C65" s="66">
        <v>15.1</v>
      </c>
      <c r="E65" s="34"/>
      <c r="F65" s="34"/>
      <c r="G65" s="34"/>
      <c r="H65" s="34"/>
      <c r="I65" s="34"/>
      <c r="J65" s="34"/>
      <c r="K65" s="34"/>
      <c r="L65" s="34"/>
      <c r="M65" s="42"/>
      <c r="N65" s="58">
        <v>560</v>
      </c>
      <c r="O65" s="59">
        <v>0.27</v>
      </c>
      <c r="P65" s="34"/>
      <c r="Q65" s="34"/>
      <c r="R65" s="53">
        <v>13.5</v>
      </c>
      <c r="S65" s="34"/>
      <c r="T65" s="79">
        <v>7.0045347213745099</v>
      </c>
      <c r="U65" s="80">
        <v>0.35986875000000002</v>
      </c>
      <c r="V65" s="80">
        <v>1</v>
      </c>
      <c r="W65" s="80">
        <v>2.5207131545126402</v>
      </c>
      <c r="X65" s="80">
        <v>3.0761423304952902</v>
      </c>
      <c r="Y65" s="81">
        <v>0</v>
      </c>
      <c r="Z65" s="80">
        <f t="shared" si="0"/>
        <v>5.5968554850079304</v>
      </c>
      <c r="AA65" s="82"/>
      <c r="AC65" s="38">
        <v>24.334447118765201</v>
      </c>
      <c r="AD65" s="34"/>
      <c r="AE65" s="38">
        <v>21.798566343357901</v>
      </c>
      <c r="AF65" s="34"/>
      <c r="AG65" s="65">
        <v>59</v>
      </c>
    </row>
    <row r="66" spans="1:33" ht="15.75" customHeight="1" x14ac:dyDescent="0.25">
      <c r="A66" s="32">
        <v>182</v>
      </c>
      <c r="B66" s="34"/>
      <c r="C66" s="34"/>
      <c r="E66" s="43">
        <v>24.1</v>
      </c>
      <c r="F66" s="43">
        <v>25.076407421162401</v>
      </c>
      <c r="G66" s="43">
        <v>17.245407141586501</v>
      </c>
      <c r="H66" s="43">
        <v>13.855008235802</v>
      </c>
      <c r="I66" s="43">
        <v>14.1027989273248</v>
      </c>
      <c r="J66" s="43">
        <v>14.664713603586</v>
      </c>
      <c r="K66" s="43">
        <v>18.444077699236601</v>
      </c>
      <c r="L66" s="34"/>
      <c r="M66" s="42"/>
      <c r="N66" s="58">
        <v>580</v>
      </c>
      <c r="O66" s="67">
        <v>0.28999999999999998</v>
      </c>
      <c r="P66" s="34"/>
      <c r="Q66" s="34"/>
      <c r="R66" s="34"/>
      <c r="S66" s="34"/>
      <c r="T66" s="79">
        <v>8.0671033859252894</v>
      </c>
      <c r="U66" s="80">
        <v>0.37708124999999998</v>
      </c>
      <c r="V66" s="80">
        <v>1</v>
      </c>
      <c r="W66" s="80">
        <v>3.0419534286439398</v>
      </c>
      <c r="X66" s="80">
        <v>0</v>
      </c>
      <c r="Y66" s="81">
        <v>0</v>
      </c>
      <c r="Z66" s="80">
        <f t="shared" si="0"/>
        <v>3.0419534286439398</v>
      </c>
      <c r="AA66" s="82"/>
      <c r="AC66" s="38">
        <v>27.376400547409101</v>
      </c>
      <c r="AD66" s="43">
        <v>6.8195316043473797</v>
      </c>
      <c r="AE66" s="38">
        <v>25.034113419486999</v>
      </c>
      <c r="AF66" s="43">
        <v>2.8517484524503498</v>
      </c>
      <c r="AG66" s="65">
        <v>60</v>
      </c>
    </row>
    <row r="67" spans="1:33" ht="15.75" customHeight="1" x14ac:dyDescent="0.25">
      <c r="A67" s="32">
        <v>183</v>
      </c>
      <c r="B67" s="34"/>
      <c r="C67" s="34"/>
      <c r="E67" s="34"/>
      <c r="F67" s="34"/>
      <c r="G67" s="34"/>
      <c r="H67" s="34"/>
      <c r="I67" s="34"/>
      <c r="J67" s="34"/>
      <c r="K67" s="34"/>
      <c r="L67" s="34"/>
      <c r="M67" s="42"/>
      <c r="N67" s="58">
        <v>600</v>
      </c>
      <c r="O67" s="59">
        <v>0.32</v>
      </c>
      <c r="P67" s="34"/>
      <c r="Q67" s="34"/>
      <c r="R67" s="34"/>
      <c r="S67" s="34"/>
      <c r="T67" s="79">
        <v>6.7505202293395996</v>
      </c>
      <c r="U67" s="80">
        <v>0.41150625000000002</v>
      </c>
      <c r="V67" s="80">
        <v>1</v>
      </c>
      <c r="W67" s="80">
        <v>2.7778812651246798</v>
      </c>
      <c r="X67" s="80">
        <v>0</v>
      </c>
      <c r="Y67" s="81">
        <v>0</v>
      </c>
      <c r="Z67" s="80">
        <f t="shared" si="0"/>
        <v>2.7778812651246798</v>
      </c>
      <c r="AA67" s="82"/>
      <c r="AC67" s="38">
        <v>30.154281812533799</v>
      </c>
      <c r="AD67" s="34"/>
      <c r="AE67" s="38">
        <v>28.005588332096899</v>
      </c>
      <c r="AF67" s="34"/>
      <c r="AG67" s="65">
        <v>61</v>
      </c>
    </row>
    <row r="68" spans="1:33" ht="15.75" customHeight="1" x14ac:dyDescent="0.25">
      <c r="A68" s="32">
        <v>184</v>
      </c>
      <c r="B68" s="34"/>
      <c r="C68" s="34"/>
      <c r="E68" s="34"/>
      <c r="F68" s="34"/>
      <c r="G68" s="34"/>
      <c r="H68" s="34"/>
      <c r="I68" s="34"/>
      <c r="J68" s="34"/>
      <c r="K68" s="34"/>
      <c r="L68" s="34"/>
      <c r="M68" s="42"/>
      <c r="N68" s="58">
        <v>620</v>
      </c>
      <c r="O68" s="59">
        <v>0.36</v>
      </c>
      <c r="P68" s="34"/>
      <c r="Q68" s="34"/>
      <c r="R68" s="34"/>
      <c r="S68" s="34"/>
      <c r="T68" s="79">
        <v>8.2905511856079102</v>
      </c>
      <c r="U68" s="80">
        <v>0.44593125</v>
      </c>
      <c r="V68" s="80">
        <v>1</v>
      </c>
      <c r="W68" s="80">
        <v>3.69701585338712</v>
      </c>
      <c r="X68" s="80">
        <v>0</v>
      </c>
      <c r="Y68" s="81">
        <v>0</v>
      </c>
      <c r="Z68" s="80">
        <f t="shared" si="0"/>
        <v>3.69701585338712</v>
      </c>
      <c r="AA68" s="82"/>
      <c r="AC68" s="38">
        <v>33.851297665920903</v>
      </c>
      <c r="AD68" s="34"/>
      <c r="AE68" s="38">
        <v>31.8961978329693</v>
      </c>
      <c r="AF68" s="34"/>
      <c r="AG68" s="65">
        <v>62</v>
      </c>
    </row>
    <row r="69" spans="1:33" ht="15.75" customHeight="1" x14ac:dyDescent="0.25">
      <c r="A69" s="32">
        <v>185</v>
      </c>
      <c r="B69" s="34"/>
      <c r="C69" s="34"/>
      <c r="E69" s="34"/>
      <c r="F69" s="34"/>
      <c r="G69" s="34"/>
      <c r="H69" s="34"/>
      <c r="I69" s="34"/>
      <c r="J69" s="34"/>
      <c r="K69" s="34"/>
      <c r="L69" s="34"/>
      <c r="M69" s="42"/>
      <c r="N69" s="58">
        <v>640</v>
      </c>
      <c r="O69" s="59">
        <v>0.4</v>
      </c>
      <c r="P69" s="34"/>
      <c r="Q69" s="34"/>
      <c r="R69" s="34"/>
      <c r="S69" s="34"/>
      <c r="T69" s="79">
        <v>9.8011875152587908</v>
      </c>
      <c r="U69" s="80">
        <v>0.48600749999999998</v>
      </c>
      <c r="V69" s="80">
        <v>1</v>
      </c>
      <c r="W69" s="80">
        <v>4.76345064132214</v>
      </c>
      <c r="X69" s="80">
        <v>0</v>
      </c>
      <c r="Y69" s="81">
        <v>0</v>
      </c>
      <c r="Z69" s="80">
        <f t="shared" si="0"/>
        <v>4.76345064132214</v>
      </c>
      <c r="AA69" s="82"/>
      <c r="AC69" s="38">
        <v>38.614748307243097</v>
      </c>
      <c r="AD69" s="34"/>
      <c r="AE69" s="38">
        <v>36.853242121776702</v>
      </c>
      <c r="AF69" s="34"/>
      <c r="AG69" s="65">
        <v>63</v>
      </c>
    </row>
    <row r="70" spans="1:33" ht="15.75" customHeight="1" x14ac:dyDescent="0.25">
      <c r="A70" s="32">
        <v>186</v>
      </c>
      <c r="B70" s="34"/>
      <c r="C70" s="34"/>
      <c r="E70" s="34"/>
      <c r="F70" s="34"/>
      <c r="G70" s="34"/>
      <c r="H70" s="34"/>
      <c r="I70" s="34"/>
      <c r="J70" s="34"/>
      <c r="K70" s="34"/>
      <c r="L70" s="34"/>
      <c r="M70" s="45" t="s">
        <v>121</v>
      </c>
      <c r="N70" s="58">
        <v>660</v>
      </c>
      <c r="O70" s="59">
        <v>0.44</v>
      </c>
      <c r="P70" s="34"/>
      <c r="Q70" s="68">
        <v>68</v>
      </c>
      <c r="R70" s="34"/>
      <c r="S70" s="34"/>
      <c r="T70" s="79">
        <v>5.8991212844848597</v>
      </c>
      <c r="U70" s="80">
        <v>0.52689375000000005</v>
      </c>
      <c r="V70" s="80">
        <v>1</v>
      </c>
      <c r="W70" s="80">
        <v>3.1082101352870501</v>
      </c>
      <c r="X70" s="80">
        <v>0</v>
      </c>
      <c r="Y70" s="81">
        <v>0</v>
      </c>
      <c r="Z70" s="80">
        <f t="shared" si="0"/>
        <v>3.1082101352870501</v>
      </c>
      <c r="AA70" s="82"/>
      <c r="AC70" s="38">
        <v>41.7229584425301</v>
      </c>
      <c r="AD70" s="34"/>
      <c r="AE70" s="38">
        <v>40.155045904548899</v>
      </c>
      <c r="AF70" s="34"/>
      <c r="AG70" s="65">
        <v>64</v>
      </c>
    </row>
    <row r="71" spans="1:33" ht="15.75" customHeight="1" x14ac:dyDescent="0.25">
      <c r="A71" s="32">
        <v>187</v>
      </c>
      <c r="B71" s="34"/>
      <c r="C71" s="34"/>
      <c r="E71" s="43">
        <v>11.25</v>
      </c>
      <c r="F71" s="43">
        <v>22.624660966108099</v>
      </c>
      <c r="G71" s="43">
        <v>16.7901644989281</v>
      </c>
      <c r="H71" s="43">
        <v>13.697691310440399</v>
      </c>
      <c r="I71" s="43">
        <v>13.9048616068337</v>
      </c>
      <c r="J71" s="43">
        <v>14.7090530061684</v>
      </c>
      <c r="K71" s="43">
        <v>18.438483508714398</v>
      </c>
      <c r="L71" s="34"/>
      <c r="M71" s="42"/>
      <c r="N71" s="58">
        <v>680</v>
      </c>
      <c r="O71" s="59">
        <v>0.49</v>
      </c>
      <c r="P71" s="34"/>
      <c r="Q71" s="34"/>
      <c r="R71" s="34"/>
      <c r="S71" s="34"/>
      <c r="T71" s="79">
        <v>3.5961766242981001</v>
      </c>
      <c r="U71" s="80">
        <v>0.57750000000000001</v>
      </c>
      <c r="V71" s="80">
        <v>1</v>
      </c>
      <c r="W71" s="80">
        <v>2.0767920005321501</v>
      </c>
      <c r="X71" s="80">
        <v>0</v>
      </c>
      <c r="Y71" s="81">
        <v>0</v>
      </c>
      <c r="Z71" s="80">
        <f t="shared" si="0"/>
        <v>2.0767920005321501</v>
      </c>
      <c r="AA71" s="82"/>
      <c r="AC71" s="38">
        <v>43.719576957255804</v>
      </c>
      <c r="AD71" s="43">
        <v>35.287449673570201</v>
      </c>
      <c r="AE71" s="38">
        <v>42.345258066759797</v>
      </c>
      <c r="AF71" s="43">
        <v>31.283638754141101</v>
      </c>
      <c r="AG71" s="65">
        <v>65</v>
      </c>
    </row>
    <row r="72" spans="1:33" ht="15.75" customHeight="1" x14ac:dyDescent="0.25">
      <c r="A72" s="32">
        <v>188</v>
      </c>
      <c r="B72" s="66">
        <v>7</v>
      </c>
      <c r="C72" s="66">
        <v>12.1</v>
      </c>
      <c r="E72" s="34"/>
      <c r="F72" s="34"/>
      <c r="G72" s="34"/>
      <c r="H72" s="34"/>
      <c r="I72" s="34"/>
      <c r="J72" s="34"/>
      <c r="K72" s="34"/>
      <c r="L72" s="34"/>
      <c r="M72" s="42"/>
      <c r="N72" s="58">
        <v>700</v>
      </c>
      <c r="O72" s="67">
        <v>0.52</v>
      </c>
      <c r="P72" s="34"/>
      <c r="Q72" s="34"/>
      <c r="R72" s="34"/>
      <c r="S72" s="34"/>
      <c r="T72" s="79">
        <v>5.9475874900817898</v>
      </c>
      <c r="U72" s="80">
        <v>0.60208499999999998</v>
      </c>
      <c r="V72" s="80">
        <v>1</v>
      </c>
      <c r="W72" s="80">
        <v>3.5809532139658899</v>
      </c>
      <c r="X72" s="80">
        <v>2.3666342761158901</v>
      </c>
      <c r="Y72" s="81">
        <v>0</v>
      </c>
      <c r="Z72" s="80">
        <f t="shared" si="0"/>
        <v>5.94758749008178</v>
      </c>
      <c r="AA72" s="82"/>
      <c r="AC72" s="38">
        <v>30.593979535460502</v>
      </c>
      <c r="AD72" s="34"/>
      <c r="AE72" s="38">
        <v>29.4132542924498</v>
      </c>
      <c r="AF72" s="34"/>
      <c r="AG72" s="65">
        <v>66</v>
      </c>
    </row>
    <row r="73" spans="1:33" ht="15.75" customHeight="1" x14ac:dyDescent="0.25">
      <c r="A73" s="32">
        <v>189</v>
      </c>
      <c r="B73" s="34"/>
      <c r="C73" s="34"/>
      <c r="E73" s="43">
        <v>20.85</v>
      </c>
      <c r="F73" s="43">
        <v>22.723233572202101</v>
      </c>
      <c r="G73" s="43">
        <v>16.507496748829801</v>
      </c>
      <c r="H73" s="43">
        <v>13.589849414881501</v>
      </c>
      <c r="I73" s="43">
        <v>13.6315685305927</v>
      </c>
      <c r="J73" s="43">
        <v>14.283655486876199</v>
      </c>
      <c r="K73" s="43">
        <v>18.443346661689301</v>
      </c>
      <c r="L73" s="34"/>
      <c r="M73" s="42"/>
      <c r="N73" s="58">
        <v>720</v>
      </c>
      <c r="O73" s="59">
        <v>0.56000000000000005</v>
      </c>
      <c r="P73" s="34"/>
      <c r="Q73" s="34"/>
      <c r="R73" s="34"/>
      <c r="S73" s="34"/>
      <c r="T73" s="79">
        <v>6.2335667610168501</v>
      </c>
      <c r="U73" s="80">
        <v>0.64529999999999998</v>
      </c>
      <c r="V73" s="80">
        <v>1</v>
      </c>
      <c r="W73" s="80">
        <v>4.0225206308841699</v>
      </c>
      <c r="X73" s="80">
        <v>0.278693165667453</v>
      </c>
      <c r="Y73" s="81">
        <v>0</v>
      </c>
      <c r="Z73" s="80">
        <f t="shared" si="0"/>
        <v>4.3012137965516226</v>
      </c>
      <c r="AA73" s="82"/>
      <c r="AC73" s="38">
        <v>34.6165001663447</v>
      </c>
      <c r="AD73" s="43">
        <v>21.7632607922598</v>
      </c>
      <c r="AE73" s="38">
        <v>33.629368570819203</v>
      </c>
      <c r="AF73" s="43">
        <v>17.835058061553301</v>
      </c>
      <c r="AG73" s="65">
        <v>67</v>
      </c>
    </row>
    <row r="74" spans="1:33" ht="15.75" customHeight="1" x14ac:dyDescent="0.25">
      <c r="A74" s="32">
        <v>190</v>
      </c>
      <c r="B74" s="34"/>
      <c r="C74" s="34"/>
      <c r="E74" s="34"/>
      <c r="F74" s="34"/>
      <c r="G74" s="34"/>
      <c r="H74" s="34"/>
      <c r="I74" s="34"/>
      <c r="J74" s="34"/>
      <c r="K74" s="34"/>
      <c r="L74" s="34"/>
      <c r="M74" s="42"/>
      <c r="N74" s="58">
        <v>740</v>
      </c>
      <c r="O74" s="59">
        <v>0.6</v>
      </c>
      <c r="P74" s="34"/>
      <c r="Q74" s="34"/>
      <c r="R74" s="34"/>
      <c r="S74" s="34"/>
      <c r="T74" s="79">
        <v>7.8731985092163104</v>
      </c>
      <c r="U74" s="80">
        <v>0.68174999999999997</v>
      </c>
      <c r="V74" s="80">
        <v>1</v>
      </c>
      <c r="W74" s="80">
        <v>5.3675530836582199</v>
      </c>
      <c r="X74" s="80">
        <v>0</v>
      </c>
      <c r="Y74" s="81">
        <v>0</v>
      </c>
      <c r="Z74" s="80">
        <f t="shared" si="0"/>
        <v>5.3675530836582199</v>
      </c>
      <c r="AA74" s="82"/>
      <c r="AC74" s="38">
        <v>39.984053250002901</v>
      </c>
      <c r="AD74" s="34"/>
      <c r="AE74" s="38">
        <v>39.190515301962698</v>
      </c>
      <c r="AF74" s="34"/>
      <c r="AG74" s="65">
        <v>68</v>
      </c>
    </row>
    <row r="75" spans="1:33" ht="15.75" customHeight="1" x14ac:dyDescent="0.25">
      <c r="A75" s="32">
        <v>191</v>
      </c>
      <c r="B75" s="34"/>
      <c r="C75" s="34"/>
      <c r="E75" s="34"/>
      <c r="F75" s="34"/>
      <c r="G75" s="34"/>
      <c r="H75" s="34"/>
      <c r="I75" s="34"/>
      <c r="J75" s="34"/>
      <c r="K75" s="34"/>
      <c r="L75" s="34"/>
      <c r="M75" s="42"/>
      <c r="N75" s="58">
        <v>760</v>
      </c>
      <c r="O75" s="59">
        <v>0.63</v>
      </c>
      <c r="P75" s="34"/>
      <c r="Q75" s="34"/>
      <c r="R75" s="34"/>
      <c r="S75" s="34"/>
      <c r="T75" s="79">
        <v>6.9537339210510298</v>
      </c>
      <c r="U75" s="80">
        <v>0.70908749999999998</v>
      </c>
      <c r="V75" s="80">
        <v>1</v>
      </c>
      <c r="W75" s="80">
        <v>4.9308058017432703</v>
      </c>
      <c r="X75" s="80">
        <v>0</v>
      </c>
      <c r="Y75" s="81">
        <v>0</v>
      </c>
      <c r="Z75" s="80">
        <f t="shared" si="0"/>
        <v>4.9308058017432703</v>
      </c>
      <c r="AA75" s="82"/>
      <c r="AC75" s="38">
        <v>44.914859051746198</v>
      </c>
      <c r="AD75" s="34"/>
      <c r="AE75" s="38">
        <v>44.3533512207296</v>
      </c>
      <c r="AF75" s="34"/>
      <c r="AG75" s="65">
        <v>69</v>
      </c>
    </row>
    <row r="76" spans="1:33" ht="15.75" customHeight="1" x14ac:dyDescent="0.25">
      <c r="A76" s="32">
        <v>192</v>
      </c>
      <c r="B76" s="34"/>
      <c r="C76" s="34"/>
      <c r="E76" s="43">
        <v>9.8375000000000004</v>
      </c>
      <c r="F76" s="43">
        <v>20.577786348115801</v>
      </c>
      <c r="G76" s="43">
        <v>16.395856215573399</v>
      </c>
      <c r="H76" s="43">
        <v>13.600019311530099</v>
      </c>
      <c r="I76" s="43">
        <v>13.6552911004114</v>
      </c>
      <c r="J76" s="43">
        <v>14.3009290337779</v>
      </c>
      <c r="K76" s="43">
        <v>18.352160668360401</v>
      </c>
      <c r="L76" s="34"/>
      <c r="M76" s="45" t="s">
        <v>141</v>
      </c>
      <c r="N76" s="58">
        <v>780</v>
      </c>
      <c r="O76" s="59">
        <v>0.65</v>
      </c>
      <c r="P76" s="34"/>
      <c r="Q76" s="68">
        <v>101</v>
      </c>
      <c r="R76" s="34"/>
      <c r="S76" s="34"/>
      <c r="T76" s="79">
        <v>6.5365676879882804</v>
      </c>
      <c r="U76" s="80">
        <v>0.72731250000000003</v>
      </c>
      <c r="V76" s="80">
        <v>1</v>
      </c>
      <c r="W76" s="80">
        <v>4.75412738656998</v>
      </c>
      <c r="X76" s="80">
        <v>0</v>
      </c>
      <c r="Y76" s="81">
        <v>0</v>
      </c>
      <c r="Z76" s="80">
        <f t="shared" si="0"/>
        <v>4.75412738656998</v>
      </c>
      <c r="AA76" s="82"/>
      <c r="AC76" s="38">
        <v>49.510075077843702</v>
      </c>
      <c r="AD76" s="43">
        <v>45.022764374342302</v>
      </c>
      <c r="AE76" s="38">
        <v>49.180597363850801</v>
      </c>
      <c r="AF76" s="43">
        <v>41.917816515473497</v>
      </c>
      <c r="AG76" s="65">
        <v>70</v>
      </c>
    </row>
    <row r="77" spans="1:33" ht="15.75" customHeight="1" x14ac:dyDescent="0.25">
      <c r="A77" s="32">
        <v>193</v>
      </c>
      <c r="B77" s="66">
        <v>15</v>
      </c>
      <c r="C77" s="34"/>
      <c r="E77" s="34"/>
      <c r="F77" s="34"/>
      <c r="G77" s="34"/>
      <c r="H77" s="34"/>
      <c r="I77" s="34"/>
      <c r="J77" s="34"/>
      <c r="K77" s="34"/>
      <c r="L77" s="34"/>
      <c r="M77" s="42"/>
      <c r="N77" s="58">
        <v>800</v>
      </c>
      <c r="O77" s="67">
        <v>0.67</v>
      </c>
      <c r="P77" s="34"/>
      <c r="Q77" s="34"/>
      <c r="R77" s="34"/>
      <c r="S77" s="34"/>
      <c r="T77" s="79">
        <v>6.5601501464843803</v>
      </c>
      <c r="U77" s="80">
        <v>0.74553749999999996</v>
      </c>
      <c r="V77" s="80">
        <v>0.931754991683311</v>
      </c>
      <c r="W77" s="80">
        <v>4.5570626639550103</v>
      </c>
      <c r="X77" s="80">
        <v>2.0030874825293701</v>
      </c>
      <c r="Y77" s="81">
        <v>0</v>
      </c>
      <c r="Z77" s="80">
        <f t="shared" si="0"/>
        <v>6.5601501464843803</v>
      </c>
      <c r="AA77" s="82"/>
      <c r="AC77" s="38">
        <v>41.752016807400302</v>
      </c>
      <c r="AD77" s="34"/>
      <c r="AE77" s="38">
        <v>41.654569210431198</v>
      </c>
      <c r="AF77" s="34"/>
      <c r="AG77" s="65">
        <v>71</v>
      </c>
    </row>
    <row r="78" spans="1:33" ht="15.75" customHeight="1" x14ac:dyDescent="0.25">
      <c r="A78" s="32">
        <v>194</v>
      </c>
      <c r="B78" s="34"/>
      <c r="C78" s="34"/>
      <c r="E78" s="34"/>
      <c r="F78" s="34"/>
      <c r="G78" s="34"/>
      <c r="H78" s="34"/>
      <c r="I78" s="34"/>
      <c r="J78" s="34"/>
      <c r="K78" s="34"/>
      <c r="L78" s="34"/>
      <c r="M78" s="42"/>
      <c r="N78" s="58">
        <v>820</v>
      </c>
      <c r="O78" s="59">
        <v>0.68</v>
      </c>
      <c r="P78" s="34"/>
      <c r="Q78" s="34"/>
      <c r="R78" s="34"/>
      <c r="S78" s="34"/>
      <c r="T78" s="79">
        <v>6.0627589225768999</v>
      </c>
      <c r="U78" s="80">
        <v>0.75465000000000004</v>
      </c>
      <c r="V78" s="80">
        <v>1</v>
      </c>
      <c r="W78" s="80">
        <v>4.5752610209226603</v>
      </c>
      <c r="X78" s="80">
        <v>0.96691251747063101</v>
      </c>
      <c r="Y78" s="81">
        <v>0</v>
      </c>
      <c r="Z78" s="80">
        <f t="shared" si="0"/>
        <v>5.5421735383932909</v>
      </c>
      <c r="AA78" s="82"/>
      <c r="AC78" s="38">
        <v>46.327277828322998</v>
      </c>
      <c r="AD78" s="34"/>
      <c r="AE78" s="38">
        <v>46.461860348377499</v>
      </c>
      <c r="AF78" s="34"/>
      <c r="AG78" s="65">
        <v>72</v>
      </c>
    </row>
    <row r="79" spans="1:33" ht="15.75" customHeight="1" x14ac:dyDescent="0.25">
      <c r="A79" s="32">
        <v>195</v>
      </c>
      <c r="B79" s="34"/>
      <c r="C79" s="66">
        <v>10</v>
      </c>
      <c r="E79" s="34"/>
      <c r="F79" s="34"/>
      <c r="G79" s="34"/>
      <c r="H79" s="34"/>
      <c r="I79" s="34"/>
      <c r="J79" s="34"/>
      <c r="K79" s="34"/>
      <c r="L79" s="34"/>
      <c r="M79" s="42"/>
      <c r="N79" s="58">
        <v>840</v>
      </c>
      <c r="O79" s="59">
        <v>0.69</v>
      </c>
      <c r="P79" s="34"/>
      <c r="Q79" s="34"/>
      <c r="R79" s="53">
        <v>35</v>
      </c>
      <c r="S79" s="34"/>
      <c r="T79" s="79">
        <v>6.0211834907531703</v>
      </c>
      <c r="U79" s="80">
        <v>0.76376250000000001</v>
      </c>
      <c r="V79" s="80">
        <v>1</v>
      </c>
      <c r="W79" s="80">
        <v>4.59875415585637</v>
      </c>
      <c r="X79" s="80">
        <v>0</v>
      </c>
      <c r="Y79" s="81">
        <v>0</v>
      </c>
      <c r="Z79" s="80">
        <f t="shared" si="0"/>
        <v>4.59875415585637</v>
      </c>
      <c r="AA79" s="82"/>
      <c r="AC79" s="38">
        <v>40.790446334115899</v>
      </c>
      <c r="AD79" s="34"/>
      <c r="AE79" s="38">
        <v>41.157058971194097</v>
      </c>
      <c r="AF79" s="34"/>
      <c r="AG79" s="65">
        <v>73</v>
      </c>
    </row>
    <row r="80" spans="1:33" ht="15.75" customHeight="1" x14ac:dyDescent="0.25">
      <c r="A80" s="32">
        <v>196</v>
      </c>
      <c r="B80" s="66">
        <v>2</v>
      </c>
      <c r="C80" s="34"/>
      <c r="E80" s="43">
        <v>23.162500000000001</v>
      </c>
      <c r="F80" s="43">
        <v>20.278664251674101</v>
      </c>
      <c r="G80" s="43">
        <v>16.027300511297401</v>
      </c>
      <c r="H80" s="43">
        <v>13.4503665623615</v>
      </c>
      <c r="I80" s="43">
        <v>13.311062753710299</v>
      </c>
      <c r="J80" s="43">
        <v>14.2085778813652</v>
      </c>
      <c r="K80" s="43">
        <v>18.386290902150801</v>
      </c>
      <c r="L80" s="34"/>
      <c r="M80" s="45" t="s">
        <v>122</v>
      </c>
      <c r="N80" s="58">
        <v>860</v>
      </c>
      <c r="O80" s="59">
        <v>0.7</v>
      </c>
      <c r="P80" s="34"/>
      <c r="Q80" s="68">
        <v>126</v>
      </c>
      <c r="R80" s="34"/>
      <c r="S80" s="34"/>
      <c r="T80" s="79">
        <v>7.9740548133850098</v>
      </c>
      <c r="U80" s="80">
        <v>0.77287499999999998</v>
      </c>
      <c r="V80" s="80">
        <v>1</v>
      </c>
      <c r="W80" s="80">
        <v>6.1629476138949402</v>
      </c>
      <c r="X80" s="80">
        <v>0.45</v>
      </c>
      <c r="Y80" s="81">
        <v>0</v>
      </c>
      <c r="Z80" s="80">
        <f t="shared" si="0"/>
        <v>6.6129476138949403</v>
      </c>
      <c r="AA80" s="82"/>
      <c r="AC80" s="38">
        <v>45.403393948010802</v>
      </c>
      <c r="AD80" s="43">
        <v>27.4872560240014</v>
      </c>
      <c r="AE80" s="38">
        <v>46.002036702112797</v>
      </c>
      <c r="AF80" s="43">
        <v>25.017952492488199</v>
      </c>
      <c r="AG80" s="65">
        <v>74</v>
      </c>
    </row>
    <row r="81" spans="1:33" ht="15.75" customHeight="1" x14ac:dyDescent="0.25">
      <c r="A81" s="32">
        <v>197</v>
      </c>
      <c r="B81" s="34"/>
      <c r="C81" s="34"/>
      <c r="E81" s="34"/>
      <c r="F81" s="34"/>
      <c r="G81" s="34"/>
      <c r="H81" s="34"/>
      <c r="I81" s="34"/>
      <c r="J81" s="34"/>
      <c r="K81" s="34"/>
      <c r="L81" s="34"/>
      <c r="M81" s="42"/>
      <c r="N81" s="58">
        <v>880</v>
      </c>
      <c r="O81" s="59">
        <v>0.71</v>
      </c>
      <c r="P81" s="34"/>
      <c r="Q81" s="34"/>
      <c r="R81" s="34"/>
      <c r="S81" s="34"/>
      <c r="T81" s="79">
        <v>6.3704409599304199</v>
      </c>
      <c r="U81" s="80">
        <v>0.78198749999999995</v>
      </c>
      <c r="V81" s="80">
        <v>1</v>
      </c>
      <c r="W81" s="80">
        <v>4.9816052001535898</v>
      </c>
      <c r="X81" s="80">
        <v>0</v>
      </c>
      <c r="Y81" s="81">
        <v>0</v>
      </c>
      <c r="Z81" s="80">
        <f t="shared" si="0"/>
        <v>4.9816052001535898</v>
      </c>
      <c r="AA81" s="82"/>
      <c r="AC81" s="38">
        <v>50.384999148164397</v>
      </c>
      <c r="AD81" s="34"/>
      <c r="AE81" s="38">
        <v>51.215672019290103</v>
      </c>
      <c r="AF81" s="34"/>
      <c r="AG81" s="65">
        <v>75</v>
      </c>
    </row>
    <row r="82" spans="1:33" ht="15.75" customHeight="1" x14ac:dyDescent="0.25">
      <c r="A82" s="32">
        <v>198</v>
      </c>
      <c r="B82" s="34"/>
      <c r="C82" s="34"/>
      <c r="E82" s="34"/>
      <c r="F82" s="34"/>
      <c r="G82" s="34"/>
      <c r="H82" s="34"/>
      <c r="I82" s="34"/>
      <c r="J82" s="34"/>
      <c r="K82" s="34"/>
      <c r="L82" s="34"/>
      <c r="M82" s="42"/>
      <c r="N82" s="58">
        <v>900</v>
      </c>
      <c r="O82" s="59">
        <v>0.72</v>
      </c>
      <c r="P82" s="34"/>
      <c r="Q82" s="34"/>
      <c r="R82" s="34"/>
      <c r="S82" s="34"/>
      <c r="T82" s="79">
        <v>7.2474818229675302</v>
      </c>
      <c r="U82" s="80">
        <v>0.79988999999999999</v>
      </c>
      <c r="V82" s="80">
        <v>0.97463186752225495</v>
      </c>
      <c r="W82" s="80">
        <v>5.65012439622011</v>
      </c>
      <c r="X82" s="80">
        <v>0</v>
      </c>
      <c r="Y82" s="81">
        <v>0</v>
      </c>
      <c r="Z82" s="80">
        <f t="shared" si="0"/>
        <v>5.65012439622011</v>
      </c>
      <c r="AA82" s="82"/>
      <c r="AC82" s="38">
        <v>55.708074944651898</v>
      </c>
      <c r="AD82" s="34"/>
      <c r="AE82" s="38">
        <v>56.770777932801202</v>
      </c>
      <c r="AF82" s="34"/>
      <c r="AG82" s="65">
        <v>76</v>
      </c>
    </row>
    <row r="83" spans="1:33" ht="15.75" customHeight="1" x14ac:dyDescent="0.25">
      <c r="A83" s="32">
        <v>199</v>
      </c>
      <c r="B83" s="34"/>
      <c r="C83" s="34"/>
      <c r="E83" s="43">
        <v>10.008333333333301</v>
      </c>
      <c r="F83" s="43">
        <v>18.0019338923621</v>
      </c>
      <c r="G83" s="43">
        <v>15.4388624954251</v>
      </c>
      <c r="H83" s="43">
        <v>13.2508638891979</v>
      </c>
      <c r="I83" s="43">
        <v>13.7561628915886</v>
      </c>
      <c r="J83" s="43">
        <v>14.661380945372599</v>
      </c>
      <c r="K83" s="43">
        <v>18.394712294434399</v>
      </c>
      <c r="L83" s="34"/>
      <c r="M83" s="42"/>
      <c r="N83" s="58">
        <v>910</v>
      </c>
      <c r="O83" s="67">
        <v>0.63</v>
      </c>
      <c r="P83" s="34"/>
      <c r="Q83" s="34"/>
      <c r="R83" s="34"/>
      <c r="S83" s="34"/>
      <c r="T83" s="79">
        <v>7.3876214027404803</v>
      </c>
      <c r="U83" s="80">
        <v>0.82730999999999999</v>
      </c>
      <c r="V83" s="80">
        <v>0.84729252681191702</v>
      </c>
      <c r="W83" s="80">
        <v>5.1785274249992801</v>
      </c>
      <c r="X83" s="80">
        <v>0</v>
      </c>
      <c r="Y83" s="81">
        <v>0</v>
      </c>
      <c r="Z83" s="80">
        <f t="shared" si="0"/>
        <v>5.1785274249992801</v>
      </c>
      <c r="AA83" s="82"/>
      <c r="AC83" s="38">
        <v>60.659585042168104</v>
      </c>
      <c r="AD83" s="43">
        <v>56.4125191690447</v>
      </c>
      <c r="AE83" s="38">
        <v>61.838303088829299</v>
      </c>
      <c r="AF83" s="43">
        <v>54.313728613921803</v>
      </c>
      <c r="AG83" s="65">
        <v>77</v>
      </c>
    </row>
    <row r="84" spans="1:33" ht="15.75" customHeight="1" x14ac:dyDescent="0.25">
      <c r="A84" s="32">
        <v>200</v>
      </c>
      <c r="B84" s="34"/>
      <c r="C84" s="66">
        <v>23.6</v>
      </c>
      <c r="E84" s="34"/>
      <c r="F84" s="34"/>
      <c r="G84" s="34"/>
      <c r="H84" s="34"/>
      <c r="I84" s="34"/>
      <c r="J84" s="34"/>
      <c r="K84" s="34"/>
      <c r="L84" s="34"/>
      <c r="M84" s="45" t="s">
        <v>123</v>
      </c>
      <c r="N84" s="58">
        <v>920</v>
      </c>
      <c r="O84" s="67">
        <v>0.68</v>
      </c>
      <c r="P84" s="34"/>
      <c r="Q84" s="68">
        <v>142</v>
      </c>
      <c r="R84" s="53">
        <v>29</v>
      </c>
      <c r="S84" s="34"/>
      <c r="T84" s="79">
        <v>6.9454994201660201</v>
      </c>
      <c r="U84" s="80">
        <v>0.73272375000000001</v>
      </c>
      <c r="V84" s="80">
        <v>0.73548554058555105</v>
      </c>
      <c r="W84" s="80">
        <v>3.7429832801797498</v>
      </c>
      <c r="X84" s="80">
        <v>0.25109240426840201</v>
      </c>
      <c r="Y84" s="81">
        <v>0</v>
      </c>
      <c r="Z84" s="80">
        <f t="shared" si="0"/>
        <v>3.994075684448152</v>
      </c>
      <c r="AA84" s="82"/>
      <c r="AC84" s="38">
        <v>40.943702418633698</v>
      </c>
      <c r="AD84" s="34"/>
      <c r="AE84" s="38">
        <v>42.2384355238067</v>
      </c>
      <c r="AF84" s="34"/>
      <c r="AG84" s="65">
        <v>78</v>
      </c>
    </row>
    <row r="85" spans="1:33" ht="15.75" customHeight="1" x14ac:dyDescent="0.25">
      <c r="A85" s="32">
        <v>201</v>
      </c>
      <c r="B85" s="66">
        <v>1.5</v>
      </c>
      <c r="C85" s="34"/>
      <c r="E85" s="43">
        <v>22.587499999999999</v>
      </c>
      <c r="F85" s="43">
        <v>19.0144387220565</v>
      </c>
      <c r="G85" s="43">
        <v>14.965182192160899</v>
      </c>
      <c r="H85" s="43">
        <v>12.8951636010102</v>
      </c>
      <c r="I85" s="43">
        <v>13.2472701889789</v>
      </c>
      <c r="J85" s="43">
        <v>14.231648339419401</v>
      </c>
      <c r="K85" s="43">
        <v>18.484377477001399</v>
      </c>
      <c r="L85" s="34"/>
      <c r="M85" s="42"/>
      <c r="N85" s="58">
        <v>930</v>
      </c>
      <c r="O85" s="59">
        <v>0.74</v>
      </c>
      <c r="P85" s="34"/>
      <c r="Q85" s="34"/>
      <c r="R85" s="34"/>
      <c r="S85" s="34"/>
      <c r="T85" s="79">
        <v>6.8643474578857404</v>
      </c>
      <c r="U85" s="80">
        <v>0.86433000000000004</v>
      </c>
      <c r="V85" s="80">
        <v>1</v>
      </c>
      <c r="W85" s="80">
        <v>5.9330614382743798</v>
      </c>
      <c r="X85" s="80">
        <v>0.27</v>
      </c>
      <c r="Y85" s="81">
        <v>0</v>
      </c>
      <c r="Z85" s="80">
        <f t="shared" si="0"/>
        <v>6.2030614382743803</v>
      </c>
      <c r="AA85" s="82"/>
      <c r="AC85" s="38">
        <v>45.646763856908102</v>
      </c>
      <c r="AD85" s="43">
        <v>36.994396454317403</v>
      </c>
      <c r="AE85" s="38">
        <v>47.057512020593002</v>
      </c>
      <c r="AF85" s="43">
        <v>34.768592775529598</v>
      </c>
      <c r="AG85" s="65">
        <v>79</v>
      </c>
    </row>
    <row r="86" spans="1:33" ht="15.75" customHeight="1" x14ac:dyDescent="0.25">
      <c r="A86" s="32">
        <v>202</v>
      </c>
      <c r="B86" s="34"/>
      <c r="C86" s="34"/>
      <c r="E86" s="34"/>
      <c r="F86" s="34"/>
      <c r="G86" s="34"/>
      <c r="H86" s="34"/>
      <c r="I86" s="34"/>
      <c r="J86" s="34"/>
      <c r="K86" s="34"/>
      <c r="L86" s="34"/>
      <c r="M86" s="45" t="s">
        <v>148</v>
      </c>
      <c r="N86" s="58">
        <v>940</v>
      </c>
      <c r="O86" s="59">
        <v>0.78</v>
      </c>
      <c r="P86" s="34"/>
      <c r="Q86" s="68">
        <v>148</v>
      </c>
      <c r="R86" s="34"/>
      <c r="S86" s="34"/>
      <c r="T86" s="79">
        <v>7.9068183898925799</v>
      </c>
      <c r="U86" s="80">
        <v>0.91200000000000003</v>
      </c>
      <c r="V86" s="80">
        <v>1</v>
      </c>
      <c r="W86" s="80">
        <v>7.2110183715820302</v>
      </c>
      <c r="X86" s="80">
        <v>0</v>
      </c>
      <c r="Y86" s="81">
        <v>0</v>
      </c>
      <c r="Z86" s="80">
        <f t="shared" si="0"/>
        <v>7.2110183715820302</v>
      </c>
      <c r="AA86" s="82"/>
      <c r="AC86" s="38">
        <v>52.857782228490102</v>
      </c>
      <c r="AD86" s="34"/>
      <c r="AE86" s="38">
        <v>54.384545450686801</v>
      </c>
      <c r="AF86" s="34"/>
      <c r="AG86" s="65">
        <v>80</v>
      </c>
    </row>
    <row r="87" spans="1:33" ht="15.75" customHeight="1" x14ac:dyDescent="0.25">
      <c r="A87" s="32">
        <v>203</v>
      </c>
      <c r="B87" s="34"/>
      <c r="C87" s="34"/>
      <c r="E87" s="34"/>
      <c r="F87" s="34"/>
      <c r="G87" s="34"/>
      <c r="H87" s="34"/>
      <c r="I87" s="34"/>
      <c r="J87" s="34"/>
      <c r="K87" s="34"/>
      <c r="L87" s="34"/>
      <c r="M87" s="42"/>
      <c r="N87" s="58">
        <v>950</v>
      </c>
      <c r="O87" s="67">
        <v>0.85</v>
      </c>
      <c r="P87" s="34"/>
      <c r="Q87" s="34"/>
      <c r="R87" s="34"/>
      <c r="S87" s="34"/>
      <c r="T87" s="79">
        <v>8.49613761901856</v>
      </c>
      <c r="U87" s="80">
        <v>0.92159999999999997</v>
      </c>
      <c r="V87" s="80">
        <v>0.93481422140021997</v>
      </c>
      <c r="W87" s="80">
        <v>7.3196331478105696</v>
      </c>
      <c r="X87" s="80">
        <v>0</v>
      </c>
      <c r="Y87" s="81">
        <v>0</v>
      </c>
      <c r="Z87" s="80">
        <f t="shared" si="0"/>
        <v>7.3196331478105696</v>
      </c>
      <c r="AA87" s="82"/>
      <c r="AC87" s="38">
        <v>59.8605174283163</v>
      </c>
      <c r="AD87" s="34"/>
      <c r="AE87" s="38">
        <v>61.503295709024897</v>
      </c>
      <c r="AF87" s="34"/>
      <c r="AG87" s="65">
        <v>81</v>
      </c>
    </row>
    <row r="88" spans="1:33" ht="15.75" customHeight="1" x14ac:dyDescent="0.25">
      <c r="A88" s="32">
        <v>204</v>
      </c>
      <c r="B88" s="34"/>
      <c r="C88" s="34"/>
      <c r="E88" s="34"/>
      <c r="F88" s="34"/>
      <c r="G88" s="34"/>
      <c r="H88" s="34"/>
      <c r="I88" s="34"/>
      <c r="J88" s="34"/>
      <c r="K88" s="34"/>
      <c r="L88" s="34"/>
      <c r="M88" s="42"/>
      <c r="N88" s="58">
        <v>955</v>
      </c>
      <c r="O88" s="59">
        <v>0.82</v>
      </c>
      <c r="P88" s="34"/>
      <c r="Q88" s="34"/>
      <c r="R88" s="34"/>
      <c r="S88" s="34"/>
      <c r="T88" s="79">
        <v>9.2478904724121094</v>
      </c>
      <c r="U88" s="80">
        <v>0.93120000000000003</v>
      </c>
      <c r="V88" s="80">
        <v>0.77228311456648802</v>
      </c>
      <c r="W88" s="80">
        <v>6.6506207687885297</v>
      </c>
      <c r="X88" s="80">
        <v>0</v>
      </c>
      <c r="Y88" s="81">
        <v>0</v>
      </c>
      <c r="Z88" s="80">
        <f t="shared" si="0"/>
        <v>6.6506207687885297</v>
      </c>
      <c r="AA88" s="82"/>
      <c r="AC88" s="38">
        <v>66.356143171250196</v>
      </c>
      <c r="AD88" s="34"/>
      <c r="AE88" s="38">
        <v>68.056928981214696</v>
      </c>
      <c r="AF88" s="34"/>
      <c r="AG88" s="65">
        <v>82</v>
      </c>
    </row>
    <row r="89" spans="1:33" ht="15.75" customHeight="1" x14ac:dyDescent="0.25">
      <c r="A89" s="32">
        <v>205</v>
      </c>
      <c r="B89" s="34"/>
      <c r="C89" s="34"/>
      <c r="E89" s="43">
        <v>9.4</v>
      </c>
      <c r="F89" s="43">
        <v>16.331549604703302</v>
      </c>
      <c r="G89" s="43">
        <v>14.319613985962601</v>
      </c>
      <c r="H89" s="43">
        <v>12.5908777631027</v>
      </c>
      <c r="I89" s="43">
        <v>13.4593011479033</v>
      </c>
      <c r="J89" s="43">
        <v>14.4884533916302</v>
      </c>
      <c r="K89" s="43">
        <v>18.6899567797917</v>
      </c>
      <c r="L89" s="34"/>
      <c r="M89" s="42"/>
      <c r="N89" s="58">
        <v>960</v>
      </c>
      <c r="O89" s="59">
        <v>0.83</v>
      </c>
      <c r="P89" s="34"/>
      <c r="Q89" s="34"/>
      <c r="R89" s="34"/>
      <c r="S89" s="34"/>
      <c r="T89" s="79">
        <v>8.3130416870117205</v>
      </c>
      <c r="U89" s="80">
        <v>0.94079999999999997</v>
      </c>
      <c r="V89" s="80">
        <v>0.627262074449498</v>
      </c>
      <c r="W89" s="80">
        <v>4.9057599917841799</v>
      </c>
      <c r="X89" s="80">
        <v>0</v>
      </c>
      <c r="Y89" s="81">
        <v>0</v>
      </c>
      <c r="Z89" s="80">
        <f t="shared" si="0"/>
        <v>4.9057599917841799</v>
      </c>
      <c r="AA89" s="82"/>
      <c r="AC89" s="38">
        <v>71.257297195388901</v>
      </c>
      <c r="AD89" s="43">
        <v>67.673875938694295</v>
      </c>
      <c r="AE89" s="38">
        <v>73.016090534609305</v>
      </c>
      <c r="AF89" s="43">
        <v>65.730665925486704</v>
      </c>
      <c r="AG89" s="65">
        <v>83</v>
      </c>
    </row>
    <row r="90" spans="1:33" ht="15.75" customHeight="1" x14ac:dyDescent="0.25">
      <c r="A90" s="32">
        <v>206</v>
      </c>
      <c r="B90" s="34"/>
      <c r="C90" s="66">
        <v>22.1</v>
      </c>
      <c r="E90" s="34"/>
      <c r="F90" s="34"/>
      <c r="G90" s="34"/>
      <c r="H90" s="34"/>
      <c r="I90" s="34"/>
      <c r="J90" s="34"/>
      <c r="K90" s="34"/>
      <c r="L90" s="34"/>
      <c r="M90" s="45" t="s">
        <v>124</v>
      </c>
      <c r="N90" s="58">
        <v>965</v>
      </c>
      <c r="O90" s="67">
        <v>0.55000000000000004</v>
      </c>
      <c r="P90" s="34"/>
      <c r="Q90" s="68">
        <v>163</v>
      </c>
      <c r="R90" s="53">
        <v>19</v>
      </c>
      <c r="S90" s="34"/>
      <c r="T90" s="79">
        <v>9.1084089279174805</v>
      </c>
      <c r="U90" s="80">
        <v>0.69980624999999996</v>
      </c>
      <c r="V90" s="80">
        <v>0.52229301810260897</v>
      </c>
      <c r="W90" s="80">
        <v>3.3291591535394498</v>
      </c>
      <c r="X90" s="80">
        <v>0.54047866923776799</v>
      </c>
      <c r="Y90" s="81">
        <v>0</v>
      </c>
      <c r="Z90" s="80">
        <f t="shared" si="0"/>
        <v>3.8696378227772179</v>
      </c>
      <c r="AA90" s="82"/>
      <c r="AC90" s="38">
        <v>53.089211774915597</v>
      </c>
      <c r="AD90" s="34"/>
      <c r="AE90" s="38">
        <v>54.906012643392003</v>
      </c>
      <c r="AF90" s="34"/>
      <c r="AG90" s="65">
        <v>84</v>
      </c>
    </row>
    <row r="91" spans="1:33" ht="15.75" customHeight="1" x14ac:dyDescent="0.25">
      <c r="A91" s="32">
        <v>207</v>
      </c>
      <c r="B91" s="34"/>
      <c r="C91" s="34"/>
      <c r="E91" s="43">
        <v>20.712499999999999</v>
      </c>
      <c r="F91" s="43">
        <v>16.936747768228201</v>
      </c>
      <c r="G91" s="43">
        <v>14.0038365530199</v>
      </c>
      <c r="H91" s="43">
        <v>12.4793359893761</v>
      </c>
      <c r="I91" s="43">
        <v>13.380248394113799</v>
      </c>
      <c r="J91" s="43">
        <v>14.6603839674288</v>
      </c>
      <c r="K91" s="43">
        <v>18.707274121479099</v>
      </c>
      <c r="L91" s="34"/>
      <c r="M91" s="42"/>
      <c r="N91" s="58">
        <v>970</v>
      </c>
      <c r="O91" s="59">
        <v>0.83</v>
      </c>
      <c r="P91" s="34"/>
      <c r="Q91" s="34"/>
      <c r="R91" s="34"/>
      <c r="S91" s="34"/>
      <c r="T91" s="79">
        <v>6.2624850273132298</v>
      </c>
      <c r="U91" s="80">
        <v>0.96</v>
      </c>
      <c r="V91" s="80">
        <v>0.93300768232728903</v>
      </c>
      <c r="W91" s="80">
        <v>5.6092287753051497</v>
      </c>
      <c r="X91" s="80">
        <v>0</v>
      </c>
      <c r="Y91" s="81">
        <v>0</v>
      </c>
      <c r="Z91" s="80">
        <f t="shared" si="0"/>
        <v>5.6092287753051497</v>
      </c>
      <c r="AA91" s="82"/>
      <c r="AC91" s="38">
        <v>58.501382149937598</v>
      </c>
      <c r="AD91" s="43">
        <v>50.171489068127201</v>
      </c>
      <c r="AE91" s="38">
        <v>60.3761905476699</v>
      </c>
      <c r="AF91" s="43">
        <v>48.354957859628101</v>
      </c>
      <c r="AG91" s="65">
        <v>85</v>
      </c>
    </row>
    <row r="92" spans="1:33" ht="15.75" customHeight="1" x14ac:dyDescent="0.25">
      <c r="A92" s="32">
        <v>208</v>
      </c>
      <c r="B92" s="34"/>
      <c r="C92" s="34"/>
      <c r="E92" s="34"/>
      <c r="F92" s="34"/>
      <c r="G92" s="34"/>
      <c r="H92" s="34"/>
      <c r="I92" s="34"/>
      <c r="J92" s="34"/>
      <c r="K92" s="34"/>
      <c r="L92" s="34"/>
      <c r="M92" s="42"/>
      <c r="N92" s="58">
        <v>975</v>
      </c>
      <c r="O92" s="59">
        <v>0.84</v>
      </c>
      <c r="P92" s="34"/>
      <c r="Q92" s="34"/>
      <c r="R92" s="34"/>
      <c r="S92" s="34"/>
      <c r="T92" s="79">
        <v>6.7205462455749503</v>
      </c>
      <c r="U92" s="80">
        <v>0.96960000000000002</v>
      </c>
      <c r="V92" s="80">
        <v>0.81208758910128198</v>
      </c>
      <c r="W92" s="80">
        <v>5.2917589631930504</v>
      </c>
      <c r="X92" s="80">
        <v>0</v>
      </c>
      <c r="Y92" s="81">
        <v>0</v>
      </c>
      <c r="Z92" s="80">
        <f t="shared" si="0"/>
        <v>5.2917589631930504</v>
      </c>
      <c r="AA92" s="82"/>
      <c r="AC92" s="38">
        <v>63.682523302384098</v>
      </c>
      <c r="AD92" s="34"/>
      <c r="AE92" s="38">
        <v>65.615339229372296</v>
      </c>
      <c r="AF92" s="34"/>
      <c r="AG92" s="65">
        <v>86</v>
      </c>
    </row>
    <row r="93" spans="1:33" ht="15.75" customHeight="1" x14ac:dyDescent="0.25">
      <c r="A93" s="32">
        <v>209</v>
      </c>
      <c r="B93" s="34"/>
      <c r="C93" s="34"/>
      <c r="E93" s="43">
        <v>9.7750000000000004</v>
      </c>
      <c r="F93" s="43">
        <v>16.319631917883999</v>
      </c>
      <c r="G93" s="43">
        <v>13.6607956039563</v>
      </c>
      <c r="H93" s="43">
        <v>12.294586694598999</v>
      </c>
      <c r="I93" s="43">
        <v>13.6126238472241</v>
      </c>
      <c r="J93" s="43">
        <v>14.323872532099299</v>
      </c>
      <c r="K93" s="43">
        <v>18.788893334333899</v>
      </c>
      <c r="L93" s="34"/>
      <c r="M93" s="45" t="s">
        <v>126</v>
      </c>
      <c r="N93" s="58">
        <v>980</v>
      </c>
      <c r="O93" s="67">
        <v>0.84</v>
      </c>
      <c r="P93" s="34"/>
      <c r="Q93" s="68">
        <v>186</v>
      </c>
      <c r="R93" s="34"/>
      <c r="S93" s="34"/>
      <c r="T93" s="79">
        <v>8.0561189651489293</v>
      </c>
      <c r="U93" s="80">
        <v>0.97919999999999996</v>
      </c>
      <c r="V93" s="80">
        <v>0.69906775227009899</v>
      </c>
      <c r="W93" s="80">
        <v>5.5146320990658397</v>
      </c>
      <c r="X93" s="80">
        <v>0</v>
      </c>
      <c r="Y93" s="81">
        <v>0</v>
      </c>
      <c r="Z93" s="80">
        <f t="shared" si="0"/>
        <v>5.5146320990658397</v>
      </c>
      <c r="AA93" s="82"/>
      <c r="AC93" s="38">
        <v>69.167890728230304</v>
      </c>
      <c r="AD93" s="43">
        <v>70.012457350682496</v>
      </c>
      <c r="AE93" s="38">
        <v>71.158714184474405</v>
      </c>
      <c r="AF93" s="43">
        <v>68.293668036901806</v>
      </c>
      <c r="AG93" s="65">
        <v>87</v>
      </c>
    </row>
    <row r="94" spans="1:33" ht="15.75" customHeight="1" x14ac:dyDescent="0.25">
      <c r="A94" s="32">
        <v>210</v>
      </c>
      <c r="B94" s="34"/>
      <c r="C94" s="66">
        <v>27</v>
      </c>
      <c r="E94" s="34"/>
      <c r="F94" s="34"/>
      <c r="G94" s="34"/>
      <c r="H94" s="34"/>
      <c r="I94" s="34"/>
      <c r="J94" s="34"/>
      <c r="K94" s="34"/>
      <c r="L94" s="34"/>
      <c r="M94" s="42"/>
      <c r="N94" s="58">
        <v>985</v>
      </c>
      <c r="O94" s="67">
        <v>0.85</v>
      </c>
      <c r="P94" s="34"/>
      <c r="Q94" s="34"/>
      <c r="R94" s="53">
        <v>39</v>
      </c>
      <c r="S94" s="34"/>
      <c r="T94" s="79">
        <v>7.9180169105529803</v>
      </c>
      <c r="U94" s="80">
        <v>0.98880000000000001</v>
      </c>
      <c r="V94" s="80">
        <v>0.581967717277734</v>
      </c>
      <c r="W94" s="80">
        <v>4.5564202882608402</v>
      </c>
      <c r="X94" s="80">
        <v>0</v>
      </c>
      <c r="Y94" s="81">
        <v>0</v>
      </c>
      <c r="Z94" s="80">
        <f t="shared" si="0"/>
        <v>4.5564202882608402</v>
      </c>
      <c r="AA94" s="82"/>
      <c r="AC94" s="38">
        <v>46.789593568507399</v>
      </c>
      <c r="AD94" s="34"/>
      <c r="AE94" s="38">
        <v>48.838424554007403</v>
      </c>
      <c r="AF94" s="34"/>
      <c r="AG94" s="65">
        <v>88</v>
      </c>
    </row>
    <row r="95" spans="1:33" ht="15.75" customHeight="1" x14ac:dyDescent="0.25">
      <c r="A95" s="32">
        <v>211</v>
      </c>
      <c r="B95" s="34"/>
      <c r="C95" s="34"/>
      <c r="E95" s="34"/>
      <c r="F95" s="34"/>
      <c r="G95" s="34"/>
      <c r="H95" s="34"/>
      <c r="I95" s="34"/>
      <c r="J95" s="34"/>
      <c r="K95" s="34"/>
      <c r="L95" s="34"/>
      <c r="M95" s="42"/>
      <c r="N95" s="58">
        <v>990</v>
      </c>
      <c r="O95" s="59">
        <v>0.86</v>
      </c>
      <c r="P95" s="34"/>
      <c r="Q95" s="34"/>
      <c r="R95" s="34"/>
      <c r="S95" s="34"/>
      <c r="T95" s="79">
        <v>7.6662497520446804</v>
      </c>
      <c r="U95" s="80">
        <v>0.99839999999999995</v>
      </c>
      <c r="V95" s="80">
        <v>1</v>
      </c>
      <c r="W95" s="80">
        <v>7.6539837524414098</v>
      </c>
      <c r="X95" s="80">
        <v>0</v>
      </c>
      <c r="Y95" s="81">
        <v>0</v>
      </c>
      <c r="Z95" s="80">
        <f t="shared" si="0"/>
        <v>7.6539837524414098</v>
      </c>
      <c r="AA95" s="82"/>
      <c r="AC95" s="38">
        <v>54.443577320948798</v>
      </c>
      <c r="AD95" s="34"/>
      <c r="AE95" s="38">
        <v>56.550415835704797</v>
      </c>
      <c r="AF95" s="34"/>
      <c r="AG95" s="65">
        <v>89</v>
      </c>
    </row>
    <row r="96" spans="1:33" ht="15.75" customHeight="1" x14ac:dyDescent="0.25">
      <c r="A96" s="32">
        <v>212</v>
      </c>
      <c r="B96" s="34"/>
      <c r="C96" s="34"/>
      <c r="E96" s="34"/>
      <c r="F96" s="34"/>
      <c r="G96" s="34"/>
      <c r="H96" s="34"/>
      <c r="I96" s="34"/>
      <c r="J96" s="34"/>
      <c r="K96" s="34"/>
      <c r="L96" s="34"/>
      <c r="M96" s="42"/>
      <c r="N96" s="58">
        <v>995</v>
      </c>
      <c r="O96" s="59">
        <v>0.87</v>
      </c>
      <c r="P96" s="34"/>
      <c r="Q96" s="34"/>
      <c r="R96" s="34"/>
      <c r="S96" s="34"/>
      <c r="T96" s="79">
        <v>6.8747849464416504</v>
      </c>
      <c r="U96" s="80">
        <v>1.008</v>
      </c>
      <c r="V96" s="80">
        <v>0.91451170601547405</v>
      </c>
      <c r="W96" s="80">
        <v>6.3373678803387303</v>
      </c>
      <c r="X96" s="80">
        <v>0</v>
      </c>
      <c r="Y96" s="81">
        <v>0</v>
      </c>
      <c r="Z96" s="80">
        <f t="shared" si="0"/>
        <v>6.3373678803387303</v>
      </c>
      <c r="AA96" s="82"/>
      <c r="AC96" s="38">
        <v>60.596040375129498</v>
      </c>
      <c r="AD96" s="34"/>
      <c r="AE96" s="38">
        <v>62.760886419141301</v>
      </c>
      <c r="AF96" s="34"/>
      <c r="AG96" s="65">
        <v>90</v>
      </c>
    </row>
    <row r="97" spans="1:33" ht="15.75" customHeight="1" x14ac:dyDescent="0.25">
      <c r="A97" s="32">
        <v>213</v>
      </c>
      <c r="B97" s="34"/>
      <c r="C97" s="34"/>
      <c r="E97" s="34"/>
      <c r="F97" s="34"/>
      <c r="G97" s="34"/>
      <c r="H97" s="34"/>
      <c r="I97" s="34"/>
      <c r="J97" s="34"/>
      <c r="K97" s="34"/>
      <c r="L97" s="34"/>
      <c r="M97" s="45" t="s">
        <v>127</v>
      </c>
      <c r="N97" s="58">
        <v>1000</v>
      </c>
      <c r="O97" s="67">
        <v>0.88</v>
      </c>
      <c r="P97" s="34"/>
      <c r="Q97" s="68">
        <v>216</v>
      </c>
      <c r="R97" s="34"/>
      <c r="S97" s="34"/>
      <c r="T97" s="79">
        <v>6.0844068527221697</v>
      </c>
      <c r="U97" s="80">
        <v>1.0176000000000001</v>
      </c>
      <c r="V97" s="80">
        <v>0.77998896649994698</v>
      </c>
      <c r="W97" s="80">
        <v>4.82929576856559</v>
      </c>
      <c r="X97" s="80">
        <v>0</v>
      </c>
      <c r="Y97" s="81">
        <v>0</v>
      </c>
      <c r="Z97" s="80">
        <f t="shared" si="0"/>
        <v>4.82929576856559</v>
      </c>
      <c r="AA97" s="82"/>
      <c r="AC97" s="38">
        <v>65.364405686924002</v>
      </c>
      <c r="AD97" s="34"/>
      <c r="AE97" s="38">
        <v>67.5872592601918</v>
      </c>
      <c r="AF97" s="34"/>
      <c r="AG97" s="65">
        <v>91</v>
      </c>
    </row>
    <row r="98" spans="1:33" ht="15.75" customHeight="1" x14ac:dyDescent="0.25">
      <c r="A98" s="32">
        <v>214</v>
      </c>
      <c r="B98" s="34"/>
      <c r="C98" s="34"/>
      <c r="E98" s="43">
        <v>10.137499999999999</v>
      </c>
      <c r="F98" s="43">
        <v>16.6740826607023</v>
      </c>
      <c r="G98" s="43">
        <v>12.787682396117299</v>
      </c>
      <c r="H98" s="43">
        <v>11.8078354003909</v>
      </c>
      <c r="I98" s="43">
        <v>13.317570829693199</v>
      </c>
      <c r="J98" s="43">
        <v>14.259880153575001</v>
      </c>
      <c r="K98" s="43">
        <v>18.606345621049599</v>
      </c>
      <c r="L98" s="34"/>
      <c r="M98" s="42"/>
      <c r="N98" s="58">
        <v>1005</v>
      </c>
      <c r="O98" s="59">
        <v>0.86</v>
      </c>
      <c r="P98" s="34"/>
      <c r="Q98" s="34"/>
      <c r="R98" s="34"/>
      <c r="S98" s="34"/>
      <c r="T98" s="79">
        <v>4.8926148414611799</v>
      </c>
      <c r="U98" s="80">
        <v>1.0271999999999999</v>
      </c>
      <c r="V98" s="80">
        <v>0.679152058992606</v>
      </c>
      <c r="W98" s="80">
        <v>3.4132104042976099</v>
      </c>
      <c r="X98" s="80">
        <v>0</v>
      </c>
      <c r="Y98" s="81">
        <v>0</v>
      </c>
      <c r="Z98" s="80">
        <f t="shared" si="0"/>
        <v>3.4132104042976099</v>
      </c>
      <c r="AA98" s="82"/>
      <c r="AC98" s="38">
        <v>68.783581650953707</v>
      </c>
      <c r="AD98" s="43">
        <v>72.484948628368898</v>
      </c>
      <c r="AE98" s="38">
        <v>71.064442753477394</v>
      </c>
      <c r="AF98" s="43">
        <v>71.160974558544794</v>
      </c>
      <c r="AG98" s="65">
        <v>92</v>
      </c>
    </row>
    <row r="99" spans="1:33" ht="15.75" customHeight="1" x14ac:dyDescent="0.25">
      <c r="A99" s="32">
        <v>215</v>
      </c>
      <c r="B99" s="66">
        <v>19</v>
      </c>
      <c r="C99" s="66">
        <v>15.1</v>
      </c>
      <c r="E99" s="34"/>
      <c r="F99" s="34"/>
      <c r="G99" s="34"/>
      <c r="H99" s="34"/>
      <c r="I99" s="34"/>
      <c r="J99" s="34"/>
      <c r="K99" s="34"/>
      <c r="L99" s="34"/>
      <c r="M99" s="42"/>
      <c r="N99" s="58">
        <v>1010</v>
      </c>
      <c r="O99" s="59">
        <v>0.86</v>
      </c>
      <c r="P99" s="34"/>
      <c r="Q99" s="34"/>
      <c r="R99" s="34"/>
      <c r="S99" s="34"/>
      <c r="T99" s="79">
        <v>5.8575758934020996</v>
      </c>
      <c r="U99" s="80">
        <v>1.0367999999999999</v>
      </c>
      <c r="V99" s="80">
        <v>0.60965001125497897</v>
      </c>
      <c r="W99" s="80">
        <v>3.7024866298431802</v>
      </c>
      <c r="X99" s="80">
        <v>1.44</v>
      </c>
      <c r="Y99" s="81">
        <v>0</v>
      </c>
      <c r="Z99" s="80">
        <f t="shared" si="0"/>
        <v>5.1424866298431802</v>
      </c>
      <c r="AA99" s="82"/>
      <c r="AC99" s="38">
        <v>39.873276466172797</v>
      </c>
      <c r="AD99" s="34"/>
      <c r="AE99" s="38">
        <v>42.212145097952401</v>
      </c>
      <c r="AF99" s="34"/>
      <c r="AG99" s="65">
        <v>93</v>
      </c>
    </row>
    <row r="100" spans="1:33" ht="15.75" customHeight="1" x14ac:dyDescent="0.25">
      <c r="A100" s="32">
        <v>216</v>
      </c>
      <c r="B100" s="34"/>
      <c r="C100" s="34"/>
      <c r="E100" s="34"/>
      <c r="F100" s="34"/>
      <c r="G100" s="34"/>
      <c r="H100" s="34"/>
      <c r="I100" s="34"/>
      <c r="J100" s="34"/>
      <c r="K100" s="34"/>
      <c r="L100" s="34"/>
      <c r="M100" s="45" t="s">
        <v>128</v>
      </c>
      <c r="N100" s="58">
        <v>1015</v>
      </c>
      <c r="O100" s="59">
        <v>0.86</v>
      </c>
      <c r="P100" s="34"/>
      <c r="Q100" s="68">
        <v>230</v>
      </c>
      <c r="R100" s="34"/>
      <c r="S100" s="34"/>
      <c r="T100" s="79">
        <v>5.8017859458923304</v>
      </c>
      <c r="U100" s="80">
        <v>1.0464</v>
      </c>
      <c r="V100" s="80">
        <v>1</v>
      </c>
      <c r="W100" s="80">
        <v>6.0709888137817396</v>
      </c>
      <c r="X100" s="80">
        <v>0</v>
      </c>
      <c r="Y100" s="81">
        <v>0</v>
      </c>
      <c r="Z100" s="80">
        <f t="shared" si="0"/>
        <v>6.0709888137817396</v>
      </c>
      <c r="AA100" s="82"/>
      <c r="AC100" s="38">
        <v>45.9442652799545</v>
      </c>
      <c r="AD100" s="34"/>
      <c r="AE100" s="38">
        <v>48.3411414409901</v>
      </c>
      <c r="AF100" s="34"/>
      <c r="AG100" s="65">
        <v>94</v>
      </c>
    </row>
    <row r="101" spans="1:33" ht="15.75" customHeight="1" x14ac:dyDescent="0.25">
      <c r="A101" s="32">
        <v>217</v>
      </c>
      <c r="B101" s="34"/>
      <c r="C101" s="34"/>
      <c r="E101" s="34"/>
      <c r="F101" s="34"/>
      <c r="G101" s="34"/>
      <c r="H101" s="34"/>
      <c r="I101" s="34"/>
      <c r="J101" s="34"/>
      <c r="K101" s="34"/>
      <c r="L101" s="34"/>
      <c r="M101" s="42"/>
      <c r="N101" s="58">
        <v>1020</v>
      </c>
      <c r="O101" s="67">
        <v>0.82</v>
      </c>
      <c r="P101" s="34"/>
      <c r="Q101" s="34"/>
      <c r="R101" s="34"/>
      <c r="S101" s="34"/>
      <c r="T101" s="79">
        <v>6.5976037979126003</v>
      </c>
      <c r="U101" s="80">
        <v>1.056</v>
      </c>
      <c r="V101" s="80">
        <v>1</v>
      </c>
      <c r="W101" s="80">
        <v>6.9670696105956997</v>
      </c>
      <c r="X101" s="80">
        <v>0</v>
      </c>
      <c r="Y101" s="81">
        <v>0</v>
      </c>
      <c r="Z101" s="80">
        <f t="shared" si="0"/>
        <v>6.9670696105956997</v>
      </c>
      <c r="AA101" s="82"/>
      <c r="AC101" s="38">
        <v>52.911334890550201</v>
      </c>
      <c r="AD101" s="34"/>
      <c r="AE101" s="38">
        <v>55.366218580841696</v>
      </c>
      <c r="AF101" s="34"/>
      <c r="AG101" s="65">
        <v>95</v>
      </c>
    </row>
    <row r="102" spans="1:33" ht="15.75" customHeight="1" x14ac:dyDescent="0.25">
      <c r="A102" s="32">
        <v>218</v>
      </c>
      <c r="B102" s="34"/>
      <c r="C102" s="34"/>
      <c r="E102" s="34"/>
      <c r="F102" s="34"/>
      <c r="G102" s="34"/>
      <c r="H102" s="34"/>
      <c r="I102" s="34"/>
      <c r="J102" s="34"/>
      <c r="K102" s="34"/>
      <c r="L102" s="34"/>
      <c r="M102" s="42"/>
      <c r="N102" s="58">
        <v>1025</v>
      </c>
      <c r="O102" s="59">
        <v>0.86</v>
      </c>
      <c r="P102" s="34"/>
      <c r="Q102" s="34"/>
      <c r="R102" s="34"/>
      <c r="S102" s="34"/>
      <c r="T102" s="79">
        <v>6.16613817214966</v>
      </c>
      <c r="U102" s="80">
        <v>1.056</v>
      </c>
      <c r="V102" s="80">
        <v>0.96356286724634399</v>
      </c>
      <c r="W102" s="80">
        <v>6.2741836365052999</v>
      </c>
      <c r="X102" s="80">
        <v>0</v>
      </c>
      <c r="Y102" s="81">
        <v>0</v>
      </c>
      <c r="Z102" s="80">
        <f t="shared" si="0"/>
        <v>6.2741836365052999</v>
      </c>
      <c r="AA102" s="82"/>
      <c r="AC102" s="38">
        <v>58.995003483829898</v>
      </c>
      <c r="AD102" s="34"/>
      <c r="AE102" s="38">
        <v>61.507894703377303</v>
      </c>
      <c r="AF102" s="34"/>
      <c r="AG102" s="65">
        <v>96</v>
      </c>
    </row>
    <row r="103" spans="1:33" ht="15.75" customHeight="1" x14ac:dyDescent="0.25">
      <c r="A103" s="32">
        <v>219</v>
      </c>
      <c r="B103" s="34"/>
      <c r="C103" s="34"/>
      <c r="E103" s="43">
        <v>10.625</v>
      </c>
      <c r="F103" s="43">
        <v>17.6502881232385</v>
      </c>
      <c r="G103" s="43">
        <v>12.7471622683288</v>
      </c>
      <c r="H103" s="43">
        <v>11.7718896529597</v>
      </c>
      <c r="I103" s="43">
        <v>13.199907408765201</v>
      </c>
      <c r="J103" s="43">
        <v>14.254690147173701</v>
      </c>
      <c r="K103" s="43">
        <v>18.719316386865401</v>
      </c>
      <c r="L103" s="34"/>
      <c r="M103" s="42"/>
      <c r="N103" s="58">
        <v>1030</v>
      </c>
      <c r="O103" s="59">
        <v>0.86</v>
      </c>
      <c r="P103" s="34"/>
      <c r="Q103" s="34"/>
      <c r="R103" s="34"/>
      <c r="S103" s="34"/>
      <c r="T103" s="79">
        <v>6.5234861373901403</v>
      </c>
      <c r="U103" s="80">
        <v>1.056</v>
      </c>
      <c r="V103" s="80">
        <v>0.83306749168397098</v>
      </c>
      <c r="W103" s="80">
        <v>5.7388364705873602</v>
      </c>
      <c r="X103" s="80">
        <v>0</v>
      </c>
      <c r="Y103" s="81">
        <v>0</v>
      </c>
      <c r="Z103" s="80">
        <f t="shared" si="0"/>
        <v>5.7388364705873602</v>
      </c>
      <c r="AA103" s="82"/>
      <c r="AC103" s="38">
        <v>64.645717330427701</v>
      </c>
      <c r="AD103" s="43">
        <v>69.0544798664193</v>
      </c>
      <c r="AE103" s="38">
        <v>67.216616079231102</v>
      </c>
      <c r="AF103" s="43">
        <v>68.458857797011206</v>
      </c>
      <c r="AG103" s="65">
        <v>97</v>
      </c>
    </row>
    <row r="104" spans="1:33" ht="15.75" customHeight="1" x14ac:dyDescent="0.25">
      <c r="A104" s="32">
        <v>220</v>
      </c>
      <c r="B104" s="34"/>
      <c r="C104" s="66">
        <v>22</v>
      </c>
      <c r="E104" s="34"/>
      <c r="F104" s="34"/>
      <c r="G104" s="34"/>
      <c r="H104" s="34"/>
      <c r="I104" s="34"/>
      <c r="J104" s="34"/>
      <c r="K104" s="34"/>
      <c r="L104" s="34"/>
      <c r="M104" s="45" t="s">
        <v>128</v>
      </c>
      <c r="N104" s="58">
        <v>1035</v>
      </c>
      <c r="O104" s="59">
        <v>0.84</v>
      </c>
      <c r="P104" s="43">
        <v>4.2300000000000004</v>
      </c>
      <c r="Q104" s="68">
        <v>235</v>
      </c>
      <c r="R104" s="34"/>
      <c r="S104" s="34"/>
      <c r="T104" s="79">
        <v>6.4055905342102104</v>
      </c>
      <c r="U104" s="80">
        <v>1.056</v>
      </c>
      <c r="V104" s="80">
        <v>0.71486048220350695</v>
      </c>
      <c r="W104" s="80">
        <v>4.8355333362164199</v>
      </c>
      <c r="X104" s="80">
        <v>0</v>
      </c>
      <c r="Y104" s="81">
        <v>0</v>
      </c>
      <c r="Z104" s="80">
        <f t="shared" si="0"/>
        <v>4.8355333362164199</v>
      </c>
      <c r="AA104" s="82"/>
      <c r="AC104" s="38">
        <v>47.484391343397697</v>
      </c>
      <c r="AD104" s="34"/>
      <c r="AE104" s="38">
        <v>50.113297621456901</v>
      </c>
      <c r="AF104" s="34"/>
      <c r="AG104" s="65">
        <v>98</v>
      </c>
    </row>
    <row r="105" spans="1:33" ht="15.75" customHeight="1" x14ac:dyDescent="0.25">
      <c r="A105" s="32">
        <v>221</v>
      </c>
      <c r="B105" s="34"/>
      <c r="C105" s="34"/>
      <c r="E105" s="43">
        <v>23.737500000000001</v>
      </c>
      <c r="F105" s="43">
        <v>18.0320810664516</v>
      </c>
      <c r="G105" s="43">
        <v>12.701664019950099</v>
      </c>
      <c r="H105" s="43">
        <v>11.7515939276413</v>
      </c>
      <c r="I105" s="43">
        <v>13.346686315373701</v>
      </c>
      <c r="J105" s="43">
        <v>14.1773722938351</v>
      </c>
      <c r="K105" s="43">
        <v>18.6163610172852</v>
      </c>
      <c r="L105" s="34"/>
      <c r="M105" s="42"/>
      <c r="N105" s="58">
        <v>1040</v>
      </c>
      <c r="O105" s="59">
        <v>0.83</v>
      </c>
      <c r="P105" s="34"/>
      <c r="Q105" s="34"/>
      <c r="R105" s="34"/>
      <c r="S105" s="34"/>
      <c r="T105" s="79">
        <v>5.9703717231750497</v>
      </c>
      <c r="U105" s="80">
        <v>1.056</v>
      </c>
      <c r="V105" s="80">
        <v>1</v>
      </c>
      <c r="W105" s="80">
        <v>6.3047125396728498</v>
      </c>
      <c r="X105" s="80">
        <v>0</v>
      </c>
      <c r="Y105" s="81">
        <v>0</v>
      </c>
      <c r="Z105" s="80">
        <f t="shared" si="0"/>
        <v>6.3047125396728498</v>
      </c>
      <c r="AA105" s="82"/>
      <c r="AC105" s="38">
        <v>53.789103883070602</v>
      </c>
      <c r="AD105" s="43">
        <v>48.437732957870899</v>
      </c>
      <c r="AE105" s="38">
        <v>56.476017690385703</v>
      </c>
      <c r="AF105" s="43">
        <v>48.137892350635099</v>
      </c>
      <c r="AG105" s="65">
        <v>99</v>
      </c>
    </row>
    <row r="106" spans="1:33" ht="15.75" customHeight="1" x14ac:dyDescent="0.25">
      <c r="A106" s="32">
        <v>222</v>
      </c>
      <c r="B106" s="34"/>
      <c r="C106" s="34"/>
      <c r="E106" s="34"/>
      <c r="F106" s="34"/>
      <c r="G106" s="34"/>
      <c r="H106" s="34"/>
      <c r="I106" s="34"/>
      <c r="J106" s="34"/>
      <c r="K106" s="34"/>
      <c r="L106" s="34"/>
      <c r="M106" s="42"/>
      <c r="N106" s="58">
        <v>1045</v>
      </c>
      <c r="O106" s="59">
        <v>0.83</v>
      </c>
      <c r="P106" s="34"/>
      <c r="Q106" s="34"/>
      <c r="R106" s="34"/>
      <c r="S106" s="34"/>
      <c r="T106" s="79">
        <v>5.8878173828125</v>
      </c>
      <c r="U106" s="80">
        <v>1.056</v>
      </c>
      <c r="V106" s="80">
        <v>0.95196769989730601</v>
      </c>
      <c r="W106" s="80">
        <v>5.9188926417259502</v>
      </c>
      <c r="X106" s="80">
        <v>0</v>
      </c>
      <c r="Y106" s="81">
        <v>0</v>
      </c>
      <c r="Z106" s="80">
        <f t="shared" si="0"/>
        <v>5.9188926417259502</v>
      </c>
      <c r="AA106" s="82"/>
      <c r="AC106" s="38">
        <v>59.559959727152901</v>
      </c>
      <c r="AD106" s="34"/>
      <c r="AE106" s="38">
        <v>62.304881063723997</v>
      </c>
      <c r="AF106" s="34"/>
      <c r="AG106" s="65">
        <v>100</v>
      </c>
    </row>
    <row r="107" spans="1:33" ht="15.75" customHeight="1" x14ac:dyDescent="0.25">
      <c r="A107" s="32">
        <v>223</v>
      </c>
      <c r="B107" s="34"/>
      <c r="C107" s="34"/>
      <c r="E107" s="34"/>
      <c r="F107" s="34"/>
      <c r="G107" s="34"/>
      <c r="H107" s="34"/>
      <c r="I107" s="34"/>
      <c r="J107" s="34"/>
      <c r="K107" s="34"/>
      <c r="L107" s="34"/>
      <c r="M107" s="45" t="s">
        <v>129</v>
      </c>
      <c r="N107" s="58">
        <v>1050</v>
      </c>
      <c r="O107" s="59">
        <v>0.82</v>
      </c>
      <c r="P107" s="34"/>
      <c r="Q107" s="34"/>
      <c r="R107" s="34"/>
      <c r="S107" s="34"/>
      <c r="T107" s="79">
        <v>6.1817131042480504</v>
      </c>
      <c r="U107" s="80">
        <v>1.056</v>
      </c>
      <c r="V107" s="80">
        <v>0.83079896207364301</v>
      </c>
      <c r="W107" s="80">
        <v>5.4233634373737098</v>
      </c>
      <c r="X107" s="80">
        <v>0</v>
      </c>
      <c r="Y107" s="81">
        <v>0</v>
      </c>
      <c r="Z107" s="80">
        <f t="shared" si="0"/>
        <v>5.4233634373737098</v>
      </c>
      <c r="AA107" s="82"/>
      <c r="AC107" s="38">
        <v>64.923646075378997</v>
      </c>
      <c r="AD107" s="34"/>
      <c r="AE107" s="38">
        <v>64.923646075378997</v>
      </c>
      <c r="AF107" s="34"/>
      <c r="AG107" s="65">
        <v>101</v>
      </c>
    </row>
    <row r="108" spans="1:33" ht="15.75" customHeight="1" x14ac:dyDescent="0.25">
      <c r="A108" s="32">
        <v>224</v>
      </c>
      <c r="B108" s="34"/>
      <c r="C108" s="34"/>
      <c r="E108" s="34"/>
      <c r="F108" s="34"/>
      <c r="G108" s="34"/>
      <c r="H108" s="34"/>
      <c r="I108" s="34"/>
      <c r="J108" s="34"/>
      <c r="K108" s="34"/>
      <c r="L108" s="34"/>
      <c r="M108" s="42"/>
      <c r="N108" s="58">
        <v>1050</v>
      </c>
      <c r="O108" s="67">
        <v>0.83</v>
      </c>
      <c r="P108" s="34"/>
      <c r="Q108" s="34"/>
      <c r="R108" s="34"/>
      <c r="S108" s="34"/>
      <c r="T108" s="79">
        <v>7.0249528884887704</v>
      </c>
      <c r="U108" s="80">
        <v>1.056</v>
      </c>
      <c r="V108" s="80">
        <v>0.77347442978384096</v>
      </c>
      <c r="W108" s="80">
        <v>5.7379042297443998</v>
      </c>
      <c r="X108" s="80">
        <v>0</v>
      </c>
      <c r="Y108" s="81">
        <v>0</v>
      </c>
      <c r="Z108" s="80">
        <f t="shared" si="0"/>
        <v>5.7379042297443998</v>
      </c>
      <c r="AA108" s="82"/>
      <c r="AC108" s="38">
        <v>70.651574072603907</v>
      </c>
      <c r="AD108" s="34"/>
      <c r="AE108" s="38">
        <v>70.651574072603907</v>
      </c>
      <c r="AF108" s="34"/>
      <c r="AG108" s="65">
        <v>102</v>
      </c>
    </row>
    <row r="109" spans="1:33" ht="15.75" customHeight="1" x14ac:dyDescent="0.25">
      <c r="A109" s="32">
        <v>225</v>
      </c>
      <c r="B109" s="34"/>
      <c r="C109" s="34"/>
      <c r="E109" s="34"/>
      <c r="F109" s="34"/>
      <c r="G109" s="34"/>
      <c r="H109" s="34"/>
      <c r="I109" s="34"/>
      <c r="J109" s="34"/>
      <c r="K109" s="34"/>
      <c r="L109" s="34"/>
      <c r="M109" s="42"/>
      <c r="N109" s="58">
        <v>1050</v>
      </c>
      <c r="O109" s="59">
        <v>0.83</v>
      </c>
      <c r="P109" s="34"/>
      <c r="Q109" s="34"/>
      <c r="R109" s="34"/>
      <c r="S109" s="34"/>
      <c r="T109" s="79">
        <v>6.03244972229004</v>
      </c>
      <c r="U109" s="80">
        <v>1.056</v>
      </c>
      <c r="V109" s="80">
        <v>0.65289855944510899</v>
      </c>
      <c r="W109" s="80">
        <v>4.1591380866902803</v>
      </c>
      <c r="X109" s="80">
        <v>0</v>
      </c>
      <c r="Y109" s="81">
        <v>0</v>
      </c>
      <c r="Z109" s="80">
        <f t="shared" si="0"/>
        <v>4.1591380866902803</v>
      </c>
      <c r="AA109" s="82"/>
      <c r="AC109" s="38">
        <v>74.8801573570275</v>
      </c>
      <c r="AD109" s="34"/>
      <c r="AE109" s="38">
        <v>74.8801573570275</v>
      </c>
      <c r="AF109" s="34"/>
      <c r="AG109" s="65">
        <v>103</v>
      </c>
    </row>
    <row r="110" spans="1:33" ht="15.75" customHeight="1" x14ac:dyDescent="0.25">
      <c r="A110" s="32">
        <v>226</v>
      </c>
      <c r="B110" s="34"/>
      <c r="C110" s="34"/>
      <c r="E110" s="43">
        <v>9.5500000000000007</v>
      </c>
      <c r="F110" s="43">
        <v>16.139657592383401</v>
      </c>
      <c r="G110" s="43">
        <v>11.773802903713699</v>
      </c>
      <c r="H110" s="43">
        <v>11.217823254958599</v>
      </c>
      <c r="I110" s="43">
        <v>13.0830808681888</v>
      </c>
      <c r="J110" s="43">
        <v>13.995203791738399</v>
      </c>
      <c r="K110" s="43">
        <v>18.9036709180697</v>
      </c>
      <c r="L110" s="34"/>
      <c r="M110" s="32"/>
      <c r="N110" s="58">
        <v>1050</v>
      </c>
      <c r="O110" s="59">
        <v>0.83</v>
      </c>
      <c r="P110" s="34"/>
      <c r="Q110" s="34"/>
      <c r="R110" s="34"/>
      <c r="S110" s="34"/>
      <c r="T110" s="79">
        <v>6.1830120086669904</v>
      </c>
      <c r="U110" s="80">
        <v>1.056</v>
      </c>
      <c r="V110" s="80">
        <v>0.56549875725566301</v>
      </c>
      <c r="W110" s="80">
        <v>3.69228880098991</v>
      </c>
      <c r="X110" s="80">
        <v>0</v>
      </c>
      <c r="Y110" s="81">
        <v>0</v>
      </c>
      <c r="Z110" s="80">
        <f t="shared" si="0"/>
        <v>3.69228880098991</v>
      </c>
      <c r="AA110" s="82"/>
      <c r="AC110" s="38">
        <v>78.692114800093606</v>
      </c>
      <c r="AD110" s="43">
        <v>79.781148746832699</v>
      </c>
      <c r="AE110" s="38">
        <v>78.692114800093606</v>
      </c>
      <c r="AF110" s="43">
        <v>79.781148746832699</v>
      </c>
      <c r="AG110" s="65">
        <v>104</v>
      </c>
    </row>
    <row r="111" spans="1:33" ht="15.75" customHeight="1" x14ac:dyDescent="0.25">
      <c r="A111" s="32">
        <v>227</v>
      </c>
      <c r="B111" s="34"/>
      <c r="C111" s="66">
        <v>30.9</v>
      </c>
      <c r="E111" s="34"/>
      <c r="F111" s="34"/>
      <c r="G111" s="34"/>
      <c r="H111" s="34"/>
      <c r="I111" s="34"/>
      <c r="J111" s="34"/>
      <c r="K111" s="34"/>
      <c r="L111" s="34"/>
      <c r="M111" s="45" t="s">
        <v>129</v>
      </c>
      <c r="N111" s="58">
        <v>1050</v>
      </c>
      <c r="O111" s="59">
        <v>0.83</v>
      </c>
      <c r="P111" s="34"/>
      <c r="Q111" s="34"/>
      <c r="R111" s="34"/>
      <c r="S111" s="34"/>
      <c r="T111" s="79">
        <v>6.33284616470337</v>
      </c>
      <c r="U111" s="80">
        <v>1.056</v>
      </c>
      <c r="V111" s="80">
        <v>0.487909289412429</v>
      </c>
      <c r="W111" s="80">
        <v>3.2628863226206501</v>
      </c>
      <c r="X111" s="80">
        <v>0</v>
      </c>
      <c r="Y111" s="81">
        <v>0</v>
      </c>
      <c r="Z111" s="80">
        <f t="shared" si="0"/>
        <v>3.2628863226206501</v>
      </c>
      <c r="AA111" s="82"/>
      <c r="AC111" s="38">
        <v>51.2143222003007</v>
      </c>
      <c r="AD111" s="34"/>
      <c r="AE111" s="38">
        <v>51.2143222003007</v>
      </c>
      <c r="AF111" s="43"/>
      <c r="AG111" s="65">
        <v>105</v>
      </c>
    </row>
    <row r="112" spans="1:33" ht="15.75" customHeight="1" x14ac:dyDescent="0.25">
      <c r="A112" s="32">
        <v>228</v>
      </c>
      <c r="B112" s="34"/>
      <c r="C112" s="34"/>
      <c r="E112" s="43">
        <v>23.524999999999999</v>
      </c>
      <c r="F112" s="43">
        <v>16.9024164345457</v>
      </c>
      <c r="G112" s="43">
        <v>11.703917178449201</v>
      </c>
      <c r="H112" s="43">
        <v>11.337046424580199</v>
      </c>
      <c r="I112" s="43">
        <v>13.0389797831102</v>
      </c>
      <c r="J112" s="43">
        <v>13.8252810464926</v>
      </c>
      <c r="K112" s="43">
        <v>18.704643173851299</v>
      </c>
      <c r="L112" s="34"/>
      <c r="M112" s="32"/>
      <c r="N112" s="58">
        <v>1050</v>
      </c>
      <c r="O112" s="59">
        <v>0.83</v>
      </c>
      <c r="P112" s="34"/>
      <c r="Q112" s="34"/>
      <c r="R112" s="34"/>
      <c r="S112" s="34"/>
      <c r="T112" s="79">
        <v>7.2671222686767596</v>
      </c>
      <c r="U112" s="80">
        <v>1.0656000000000001</v>
      </c>
      <c r="V112" s="80">
        <v>1</v>
      </c>
      <c r="W112" s="80">
        <v>7.7438454895019504</v>
      </c>
      <c r="X112" s="80">
        <v>0</v>
      </c>
      <c r="Y112" s="81">
        <v>0</v>
      </c>
      <c r="Z112" s="80">
        <f t="shared" si="0"/>
        <v>7.7438454895019504</v>
      </c>
      <c r="AA112" s="82"/>
      <c r="AC112" s="38">
        <v>58.9581676898027</v>
      </c>
      <c r="AD112" s="43">
        <v>56.382359887274603</v>
      </c>
      <c r="AE112" s="38">
        <v>58.9581676898027</v>
      </c>
      <c r="AF112" s="43">
        <v>56.382359887274603</v>
      </c>
      <c r="AG112" s="65">
        <v>106</v>
      </c>
    </row>
    <row r="113" spans="1:33" ht="15.75" customHeight="1" x14ac:dyDescent="0.25">
      <c r="A113" s="32">
        <v>229</v>
      </c>
      <c r="B113" s="34"/>
      <c r="C113" s="34"/>
      <c r="E113" s="34"/>
      <c r="F113" s="34"/>
      <c r="G113" s="34"/>
      <c r="H113" s="34"/>
      <c r="I113" s="34"/>
      <c r="J113" s="34"/>
      <c r="K113" s="34"/>
      <c r="L113" s="34"/>
      <c r="M113" s="32"/>
      <c r="N113" s="58">
        <v>1050</v>
      </c>
      <c r="O113" s="59">
        <v>0.83</v>
      </c>
      <c r="P113" s="34"/>
      <c r="Q113" s="34"/>
      <c r="R113" s="34"/>
      <c r="S113" s="34"/>
      <c r="T113" s="79">
        <v>5.8852853775024396</v>
      </c>
      <c r="U113" s="80">
        <v>1.0751999999999999</v>
      </c>
      <c r="V113" s="80">
        <v>0.90594486992994705</v>
      </c>
      <c r="W113" s="80">
        <v>5.7326912518278901</v>
      </c>
      <c r="X113" s="80">
        <v>0</v>
      </c>
      <c r="Y113" s="81">
        <v>0</v>
      </c>
      <c r="Z113" s="80">
        <f t="shared" si="0"/>
        <v>5.7326912518278901</v>
      </c>
      <c r="AA113" s="82"/>
      <c r="AC113" s="38">
        <v>64.558018462855699</v>
      </c>
      <c r="AD113" s="34"/>
      <c r="AE113" s="38">
        <v>64.558018462855699</v>
      </c>
      <c r="AF113" s="34"/>
      <c r="AG113" s="65">
        <v>107</v>
      </c>
    </row>
    <row r="114" spans="1:33" ht="15.75" customHeight="1" x14ac:dyDescent="0.25">
      <c r="A114" s="32">
        <v>230</v>
      </c>
      <c r="B114" s="34"/>
      <c r="C114" s="34"/>
      <c r="E114" s="43">
        <v>14.675000000000001</v>
      </c>
      <c r="F114" s="43">
        <v>17.391969802399601</v>
      </c>
      <c r="G114" s="43">
        <v>11.6813478752963</v>
      </c>
      <c r="H114" s="43">
        <v>11.0336635568483</v>
      </c>
      <c r="I114" s="43">
        <v>12.8552034201624</v>
      </c>
      <c r="J114" s="43">
        <v>13.867018872190201</v>
      </c>
      <c r="K114" s="43">
        <v>18.425170873627</v>
      </c>
      <c r="L114" s="34"/>
      <c r="M114" s="45" t="s">
        <v>130</v>
      </c>
      <c r="N114" s="58">
        <v>1050</v>
      </c>
      <c r="O114" s="67">
        <v>0.83</v>
      </c>
      <c r="P114" s="34"/>
      <c r="Q114" s="34"/>
      <c r="R114" s="34"/>
      <c r="S114" s="34"/>
      <c r="T114" s="79">
        <v>6.4120006561279297</v>
      </c>
      <c r="U114" s="80">
        <v>1.0848</v>
      </c>
      <c r="V114" s="80">
        <v>0.78547854470109701</v>
      </c>
      <c r="W114" s="80">
        <v>5.4635832064488596</v>
      </c>
      <c r="X114" s="80">
        <v>0</v>
      </c>
      <c r="Y114" s="81">
        <v>0</v>
      </c>
      <c r="Z114" s="80">
        <f t="shared" si="0"/>
        <v>5.4635832064488596</v>
      </c>
      <c r="AA114" s="82"/>
      <c r="AC114" s="38">
        <v>69.976848611612894</v>
      </c>
      <c r="AD114" s="43">
        <v>69.166556296367503</v>
      </c>
      <c r="AE114" s="38">
        <v>69.976848611612894</v>
      </c>
      <c r="AF114" s="43">
        <v>69.166556296367503</v>
      </c>
      <c r="AG114" s="65">
        <v>108</v>
      </c>
    </row>
    <row r="115" spans="1:33" ht="15.75" customHeight="1" x14ac:dyDescent="0.25">
      <c r="A115" s="32">
        <v>231</v>
      </c>
      <c r="B115" s="34"/>
      <c r="C115" s="66">
        <v>20.100000000000001</v>
      </c>
      <c r="E115" s="34"/>
      <c r="F115" s="34"/>
      <c r="G115" s="34"/>
      <c r="H115" s="34"/>
      <c r="I115" s="34"/>
      <c r="J115" s="34"/>
      <c r="K115" s="34"/>
      <c r="L115" s="34"/>
      <c r="M115" s="32"/>
      <c r="N115" s="58">
        <v>1050</v>
      </c>
      <c r="O115" s="59">
        <v>0.83</v>
      </c>
      <c r="P115" s="34"/>
      <c r="Q115" s="34"/>
      <c r="R115" s="34"/>
      <c r="S115" s="34"/>
      <c r="T115" s="79">
        <v>3.75699663162231</v>
      </c>
      <c r="U115" s="80">
        <v>1.0944</v>
      </c>
      <c r="V115" s="80">
        <v>0.67066723487291002</v>
      </c>
      <c r="W115" s="80">
        <v>2.7575537071554699</v>
      </c>
      <c r="X115" s="80">
        <v>0</v>
      </c>
      <c r="Y115" s="81">
        <v>0</v>
      </c>
      <c r="Z115" s="80">
        <f t="shared" si="0"/>
        <v>2.7575537071554699</v>
      </c>
      <c r="AA115" s="82"/>
      <c r="AC115" s="38">
        <v>52.658634566859199</v>
      </c>
      <c r="AD115" s="34"/>
      <c r="AE115" s="38">
        <v>52.658634566859199</v>
      </c>
      <c r="AF115" s="34"/>
      <c r="AG115" s="65">
        <v>109</v>
      </c>
    </row>
    <row r="116" spans="1:33" ht="15.75" customHeight="1" x14ac:dyDescent="0.25">
      <c r="A116" s="32">
        <v>232</v>
      </c>
      <c r="B116" s="34"/>
      <c r="C116" s="34"/>
      <c r="E116" s="34"/>
      <c r="F116" s="34"/>
      <c r="G116" s="34"/>
      <c r="H116" s="34"/>
      <c r="I116" s="34"/>
      <c r="J116" s="34"/>
      <c r="K116" s="34"/>
      <c r="L116" s="34"/>
      <c r="M116" s="32"/>
      <c r="N116" s="58">
        <v>1050</v>
      </c>
      <c r="O116" s="59">
        <v>0.83</v>
      </c>
      <c r="P116" s="34"/>
      <c r="Q116" s="34"/>
      <c r="R116" s="34"/>
      <c r="S116" s="34"/>
      <c r="T116" s="79">
        <v>6.0202355384826696</v>
      </c>
      <c r="U116" s="80">
        <v>1.1040000000000001</v>
      </c>
      <c r="V116" s="80">
        <v>1</v>
      </c>
      <c r="W116" s="80">
        <v>6.6463400344848598</v>
      </c>
      <c r="X116" s="80">
        <v>0</v>
      </c>
      <c r="Y116" s="81">
        <v>0</v>
      </c>
      <c r="Z116" s="80">
        <f t="shared" si="0"/>
        <v>6.6463400344848598</v>
      </c>
      <c r="AA116" s="82"/>
      <c r="AC116" s="38">
        <v>59.304974601344099</v>
      </c>
      <c r="AD116" s="34"/>
      <c r="AE116" s="38">
        <v>59.304974601344099</v>
      </c>
      <c r="AF116" s="34"/>
      <c r="AG116" s="65">
        <v>110</v>
      </c>
    </row>
    <row r="117" spans="1:33" ht="15.75" customHeight="1" x14ac:dyDescent="0.25">
      <c r="A117" s="32">
        <v>233</v>
      </c>
      <c r="B117" s="34"/>
      <c r="C117" s="34"/>
      <c r="E117" s="34"/>
      <c r="F117" s="34"/>
      <c r="G117" s="34"/>
      <c r="H117" s="34"/>
      <c r="I117" s="34"/>
      <c r="J117" s="34"/>
      <c r="K117" s="34"/>
      <c r="L117" s="34"/>
      <c r="M117" s="32"/>
      <c r="N117" s="58">
        <v>1050</v>
      </c>
      <c r="O117" s="59">
        <v>0.82</v>
      </c>
      <c r="P117" s="34"/>
      <c r="Q117" s="34"/>
      <c r="R117" s="34"/>
      <c r="S117" s="34"/>
      <c r="T117" s="79">
        <v>5.8346729278564498</v>
      </c>
      <c r="U117" s="80">
        <v>1.1040000000000001</v>
      </c>
      <c r="V117" s="80">
        <v>0.89543437452848496</v>
      </c>
      <c r="W117" s="80">
        <v>5.7679216409216902</v>
      </c>
      <c r="X117" s="80">
        <v>0</v>
      </c>
      <c r="Y117" s="81">
        <v>0</v>
      </c>
      <c r="Z117" s="80">
        <f t="shared" si="0"/>
        <v>5.7679216409216902</v>
      </c>
      <c r="AA117" s="82"/>
      <c r="AC117" s="38">
        <v>64.963124042273904</v>
      </c>
      <c r="AD117" s="34"/>
      <c r="AE117" s="38">
        <v>64.963124042273904</v>
      </c>
      <c r="AF117" s="34"/>
      <c r="AG117" s="65">
        <v>111</v>
      </c>
    </row>
    <row r="118" spans="1:33" ht="15.75" customHeight="1" x14ac:dyDescent="0.25">
      <c r="A118" s="32">
        <v>234</v>
      </c>
      <c r="B118" s="34"/>
      <c r="C118" s="34"/>
      <c r="E118" s="34"/>
      <c r="F118" s="34"/>
      <c r="G118" s="34"/>
      <c r="H118" s="34"/>
      <c r="I118" s="34"/>
      <c r="J118" s="34"/>
      <c r="K118" s="34"/>
      <c r="L118" s="34"/>
      <c r="M118" s="32"/>
      <c r="N118" s="58">
        <v>1050</v>
      </c>
      <c r="O118" s="59">
        <v>0.82</v>
      </c>
      <c r="P118" s="34"/>
      <c r="Q118" s="34"/>
      <c r="R118" s="34"/>
      <c r="S118" s="34"/>
      <c r="T118" s="79">
        <v>6.9794497489929199</v>
      </c>
      <c r="U118" s="80">
        <v>1.0923562499999999</v>
      </c>
      <c r="V118" s="80">
        <v>0.77422772066094203</v>
      </c>
      <c r="W118" s="80">
        <v>5.9027474121647803</v>
      </c>
      <c r="X118" s="80">
        <v>0</v>
      </c>
      <c r="Y118" s="81">
        <v>0</v>
      </c>
      <c r="Z118" s="80">
        <f t="shared" si="0"/>
        <v>5.9027474121647803</v>
      </c>
      <c r="AA118" s="82"/>
      <c r="AC118" s="38">
        <v>70.844183150409606</v>
      </c>
      <c r="AD118" s="34"/>
      <c r="AE118" s="38">
        <v>70.844183150409606</v>
      </c>
      <c r="AF118" s="34"/>
      <c r="AG118" s="65">
        <v>112</v>
      </c>
    </row>
    <row r="119" spans="1:33" ht="15.75" customHeight="1" x14ac:dyDescent="0.25">
      <c r="A119" s="32">
        <v>235</v>
      </c>
      <c r="B119" s="34"/>
      <c r="C119" s="34"/>
      <c r="E119" s="34"/>
      <c r="F119" s="34"/>
      <c r="G119" s="34"/>
      <c r="H119" s="34"/>
      <c r="I119" s="34"/>
      <c r="J119" s="34"/>
      <c r="K119" s="34"/>
      <c r="L119" s="34"/>
      <c r="M119" s="32"/>
      <c r="N119" s="58">
        <v>1050</v>
      </c>
      <c r="O119" s="59">
        <v>0.81</v>
      </c>
      <c r="P119" s="34"/>
      <c r="Q119" s="34"/>
      <c r="R119" s="34"/>
      <c r="S119" s="34"/>
      <c r="T119" s="79">
        <v>7.56467962265015</v>
      </c>
      <c r="U119" s="80">
        <v>1.0923562499999999</v>
      </c>
      <c r="V119" s="80">
        <v>0.65018784859023504</v>
      </c>
      <c r="W119" s="80">
        <v>5.3727135462463202</v>
      </c>
      <c r="X119" s="80">
        <v>0</v>
      </c>
      <c r="Y119" s="81">
        <v>0</v>
      </c>
      <c r="Z119" s="80">
        <f t="shared" si="0"/>
        <v>5.3727135462463202</v>
      </c>
      <c r="AA119" s="82"/>
      <c r="AC119" s="38">
        <v>76.299277453752296</v>
      </c>
      <c r="AD119" s="34"/>
      <c r="AE119" s="38">
        <v>76.299277453752296</v>
      </c>
      <c r="AF119" s="34"/>
      <c r="AG119" s="65">
        <v>113</v>
      </c>
    </row>
    <row r="120" spans="1:33" ht="15.75" customHeight="1" x14ac:dyDescent="0.25">
      <c r="A120" s="32">
        <v>236</v>
      </c>
      <c r="B120" s="34"/>
      <c r="C120" s="34"/>
      <c r="E120" s="43">
        <v>10.0875</v>
      </c>
      <c r="F120" s="43">
        <v>16.2695725846675</v>
      </c>
      <c r="G120" s="43">
        <v>11.220543013684599</v>
      </c>
      <c r="H120" s="43">
        <v>10.6528058036785</v>
      </c>
      <c r="I120" s="43">
        <v>12.7305009552113</v>
      </c>
      <c r="J120" s="43">
        <v>13.495402995654601</v>
      </c>
      <c r="K120" s="43">
        <v>18.828193962457998</v>
      </c>
      <c r="L120" s="34"/>
      <c r="M120" s="32"/>
      <c r="N120" s="58">
        <v>1050</v>
      </c>
      <c r="O120" s="59">
        <v>0.8</v>
      </c>
      <c r="P120" s="34"/>
      <c r="Q120" s="34"/>
      <c r="R120" s="34"/>
      <c r="S120" s="34"/>
      <c r="T120" s="79">
        <v>6.9208889007568404</v>
      </c>
      <c r="U120" s="80">
        <v>1.0923562499999999</v>
      </c>
      <c r="V120" s="80">
        <v>0.53728606668855206</v>
      </c>
      <c r="W120" s="80">
        <v>4.0619236302386597</v>
      </c>
      <c r="X120" s="80">
        <v>0</v>
      </c>
      <c r="Y120" s="81">
        <v>0</v>
      </c>
      <c r="Z120" s="80">
        <f t="shared" si="0"/>
        <v>4.0619236302386597</v>
      </c>
      <c r="AA120" s="82"/>
      <c r="AC120" s="38">
        <v>80.510146634994499</v>
      </c>
      <c r="AD120" s="43">
        <v>81.939985793908505</v>
      </c>
      <c r="AE120" s="38">
        <v>80.510146634994499</v>
      </c>
      <c r="AF120" s="43">
        <v>81.939985793908505</v>
      </c>
      <c r="AG120" s="65">
        <v>114</v>
      </c>
    </row>
    <row r="121" spans="1:33" ht="15.75" customHeight="1" x14ac:dyDescent="0.25">
      <c r="A121" s="32">
        <v>237</v>
      </c>
      <c r="B121" s="34"/>
      <c r="C121" s="66">
        <v>21</v>
      </c>
      <c r="E121" s="34"/>
      <c r="F121" s="34"/>
      <c r="G121" s="34"/>
      <c r="H121" s="34"/>
      <c r="I121" s="34"/>
      <c r="J121" s="34"/>
      <c r="K121" s="34"/>
      <c r="L121" s="34"/>
      <c r="M121" s="45" t="s">
        <v>130</v>
      </c>
      <c r="N121" s="58">
        <v>1050</v>
      </c>
      <c r="O121" s="67">
        <v>0.79</v>
      </c>
      <c r="P121" s="34"/>
      <c r="Q121" s="34"/>
      <c r="R121" s="34"/>
      <c r="S121" s="34"/>
      <c r="T121" s="79">
        <v>6.3312578201293901</v>
      </c>
      <c r="U121" s="80">
        <v>1.0923562499999999</v>
      </c>
      <c r="V121" s="80">
        <v>0.45192912147733799</v>
      </c>
      <c r="W121" s="80">
        <v>3.1255368555946101</v>
      </c>
      <c r="X121" s="80">
        <v>0</v>
      </c>
      <c r="Y121" s="81">
        <v>0</v>
      </c>
      <c r="Z121" s="80">
        <f t="shared" si="0"/>
        <v>3.1255368555946101</v>
      </c>
      <c r="AA121" s="82"/>
      <c r="AC121" s="38">
        <v>62.811490360772702</v>
      </c>
      <c r="AD121" s="34"/>
      <c r="AE121" s="38">
        <v>62.811490360772702</v>
      </c>
      <c r="AF121" s="34"/>
      <c r="AG121" s="65">
        <v>115</v>
      </c>
    </row>
    <row r="122" spans="1:33" ht="15.75" customHeight="1" x14ac:dyDescent="0.25">
      <c r="A122" s="32">
        <v>238</v>
      </c>
      <c r="B122" s="34"/>
      <c r="C122" s="34"/>
      <c r="E122" s="43">
        <v>18.512499999999999</v>
      </c>
      <c r="F122" s="43">
        <v>16.110120250090599</v>
      </c>
      <c r="G122" s="43">
        <v>11.2520409494463</v>
      </c>
      <c r="H122" s="43">
        <v>10.851426006333</v>
      </c>
      <c r="I122" s="43">
        <v>12.6840649930192</v>
      </c>
      <c r="J122" s="43">
        <v>13.7667858623676</v>
      </c>
      <c r="K122" s="43">
        <v>18.6952159229023</v>
      </c>
      <c r="L122" s="34"/>
      <c r="M122" s="32"/>
      <c r="N122" s="58">
        <v>1050</v>
      </c>
      <c r="O122" s="59">
        <v>0.77</v>
      </c>
      <c r="P122" s="34"/>
      <c r="Q122" s="34"/>
      <c r="R122" s="34"/>
      <c r="S122" s="34"/>
      <c r="T122" s="79">
        <v>6.6690673828125</v>
      </c>
      <c r="U122" s="80">
        <v>1.0807125</v>
      </c>
      <c r="V122" s="80">
        <v>0.82754169083705198</v>
      </c>
      <c r="W122" s="80">
        <v>5.9643780406912299</v>
      </c>
      <c r="X122" s="80">
        <v>0</v>
      </c>
      <c r="Y122" s="81">
        <v>0</v>
      </c>
      <c r="Z122" s="80">
        <f t="shared" si="0"/>
        <v>5.9643780406912299</v>
      </c>
      <c r="AA122" s="82"/>
      <c r="AC122" s="38">
        <v>68.664400632115004</v>
      </c>
      <c r="AD122" s="43">
        <v>69.090488382390504</v>
      </c>
      <c r="AE122" s="38">
        <v>68.664400632115004</v>
      </c>
      <c r="AF122" s="43">
        <v>69.090488382390504</v>
      </c>
      <c r="AG122" s="65">
        <v>116</v>
      </c>
    </row>
    <row r="123" spans="1:33" ht="15.75" customHeight="1" x14ac:dyDescent="0.25">
      <c r="A123" s="32">
        <v>239</v>
      </c>
      <c r="B123" s="34"/>
      <c r="C123" s="34"/>
      <c r="E123" s="34"/>
      <c r="F123" s="34"/>
      <c r="G123" s="34"/>
      <c r="H123" s="34"/>
      <c r="I123" s="34"/>
      <c r="J123" s="34"/>
      <c r="K123" s="34"/>
      <c r="L123" s="34"/>
      <c r="M123" s="32"/>
      <c r="N123" s="58">
        <v>1050</v>
      </c>
      <c r="O123" s="59">
        <v>0.77</v>
      </c>
      <c r="P123" s="34"/>
      <c r="Q123" s="34"/>
      <c r="R123" s="34"/>
      <c r="S123" s="34"/>
      <c r="T123" s="79">
        <v>6.0362415313720703</v>
      </c>
      <c r="U123" s="80">
        <v>1.0807125</v>
      </c>
      <c r="V123" s="80">
        <v>0.702206717562742</v>
      </c>
      <c r="W123" s="80">
        <v>4.5808045664969503</v>
      </c>
      <c r="X123" s="80">
        <v>0</v>
      </c>
      <c r="Y123" s="81">
        <v>0</v>
      </c>
      <c r="Z123" s="80">
        <f t="shared" si="0"/>
        <v>4.5808045664969503</v>
      </c>
      <c r="AA123" s="82"/>
      <c r="AC123" s="38">
        <v>73.239828423980597</v>
      </c>
      <c r="AD123" s="34"/>
      <c r="AE123" s="38">
        <v>73.239828423980597</v>
      </c>
      <c r="AF123" s="34"/>
      <c r="AG123" s="65">
        <v>117</v>
      </c>
    </row>
    <row r="124" spans="1:33" ht="15.75" customHeight="1" x14ac:dyDescent="0.25">
      <c r="A124" s="32">
        <v>240</v>
      </c>
      <c r="B124" s="34"/>
      <c r="C124" s="34"/>
      <c r="E124" s="34"/>
      <c r="F124" s="34"/>
      <c r="G124" s="34"/>
      <c r="H124" s="34"/>
      <c r="I124" s="34"/>
      <c r="J124" s="34"/>
      <c r="K124" s="34"/>
      <c r="L124" s="34"/>
      <c r="M124" s="32"/>
      <c r="N124" s="58">
        <v>1050</v>
      </c>
      <c r="O124" s="59">
        <v>0.76</v>
      </c>
      <c r="P124" s="34"/>
      <c r="Q124" s="34"/>
      <c r="R124" s="34"/>
      <c r="S124" s="34"/>
      <c r="T124" s="79">
        <v>6.1570920944213903</v>
      </c>
      <c r="U124" s="80">
        <v>1.06906875</v>
      </c>
      <c r="V124" s="80">
        <v>0.60594604897336601</v>
      </c>
      <c r="W124" s="80">
        <v>3.9885518531085</v>
      </c>
      <c r="X124" s="80">
        <v>0</v>
      </c>
      <c r="Y124" s="81">
        <v>0</v>
      </c>
      <c r="Z124" s="80">
        <f t="shared" si="0"/>
        <v>3.9885518531085</v>
      </c>
      <c r="AA124" s="82"/>
      <c r="AC124" s="38">
        <v>77.286986480998095</v>
      </c>
      <c r="AD124" s="34"/>
      <c r="AE124" s="38">
        <v>77.286986480998095</v>
      </c>
      <c r="AF124" s="34"/>
      <c r="AG124" s="65">
        <v>118</v>
      </c>
    </row>
    <row r="125" spans="1:33" ht="15.75" customHeight="1" x14ac:dyDescent="0.25">
      <c r="A125" s="32">
        <v>241</v>
      </c>
      <c r="B125" s="34"/>
      <c r="C125" s="34"/>
      <c r="E125" s="34"/>
      <c r="F125" s="34"/>
      <c r="G125" s="34"/>
      <c r="H125" s="34"/>
      <c r="I125" s="34"/>
      <c r="J125" s="34"/>
      <c r="K125" s="34"/>
      <c r="L125" s="34"/>
      <c r="M125" s="32"/>
      <c r="N125" s="58">
        <v>1050</v>
      </c>
      <c r="O125" s="59">
        <v>0.76</v>
      </c>
      <c r="P125" s="34"/>
      <c r="Q125" s="34"/>
      <c r="R125" s="34"/>
      <c r="S125" s="34"/>
      <c r="T125" s="79">
        <v>4.1194376945495597</v>
      </c>
      <c r="U125" s="80">
        <v>1.06906875</v>
      </c>
      <c r="V125" s="80">
        <v>0.522130932543452</v>
      </c>
      <c r="W125" s="80">
        <v>2.2994448417173299</v>
      </c>
      <c r="X125" s="80">
        <v>0</v>
      </c>
      <c r="Y125" s="81">
        <v>0</v>
      </c>
      <c r="Z125" s="80">
        <f t="shared" si="0"/>
        <v>2.2994448417173299</v>
      </c>
      <c r="AA125" s="82"/>
      <c r="AC125" s="38">
        <v>79.657672683994704</v>
      </c>
      <c r="AD125" s="34"/>
      <c r="AE125" s="38">
        <v>79.657672683994704</v>
      </c>
      <c r="AF125" s="34"/>
      <c r="AG125" s="65">
        <v>119</v>
      </c>
    </row>
    <row r="126" spans="1:33" ht="15.75" customHeight="1" x14ac:dyDescent="0.25">
      <c r="A126" s="32">
        <v>242</v>
      </c>
      <c r="B126" s="34"/>
      <c r="C126" s="34"/>
      <c r="E126" s="43">
        <v>11.762499999999999</v>
      </c>
      <c r="F126" s="43">
        <v>15.853188604622201</v>
      </c>
      <c r="G126" s="43">
        <v>11.012567668244101</v>
      </c>
      <c r="H126" s="43">
        <v>10.6752120466129</v>
      </c>
      <c r="I126" s="43">
        <v>12.5521524687063</v>
      </c>
      <c r="J126" s="43">
        <v>13.6953481794932</v>
      </c>
      <c r="K126" s="43">
        <v>18.504280734266999</v>
      </c>
      <c r="L126" s="34"/>
      <c r="M126" s="32"/>
      <c r="N126" s="58">
        <v>1050</v>
      </c>
      <c r="O126" s="59">
        <v>0.76</v>
      </c>
      <c r="P126" s="34"/>
      <c r="Q126" s="34"/>
      <c r="R126" s="34"/>
      <c r="S126" s="34"/>
      <c r="T126" s="79">
        <v>6.1044726371765101</v>
      </c>
      <c r="U126" s="80">
        <v>1.0574250000000001</v>
      </c>
      <c r="V126" s="80">
        <v>0.47381057863292297</v>
      </c>
      <c r="W126" s="80">
        <v>3.0584576986580001</v>
      </c>
      <c r="X126" s="80">
        <v>0</v>
      </c>
      <c r="Y126" s="81">
        <v>0</v>
      </c>
      <c r="Z126" s="80">
        <f t="shared" si="0"/>
        <v>3.0584576986580001</v>
      </c>
      <c r="AA126" s="82"/>
      <c r="AC126" s="38">
        <v>82.843044717877405</v>
      </c>
      <c r="AD126" s="43">
        <v>81.233345041562501</v>
      </c>
      <c r="AE126" s="38">
        <v>82.843044717877405</v>
      </c>
      <c r="AF126" s="43">
        <v>81.233345041562501</v>
      </c>
      <c r="AG126" s="65">
        <v>120</v>
      </c>
    </row>
    <row r="127" spans="1:33" ht="15.75" customHeight="1" x14ac:dyDescent="0.25">
      <c r="A127" s="32">
        <v>243</v>
      </c>
      <c r="B127" s="34"/>
      <c r="C127" s="66">
        <v>18.100000000000001</v>
      </c>
      <c r="E127" s="34"/>
      <c r="F127" s="34"/>
      <c r="G127" s="34"/>
      <c r="H127" s="34"/>
      <c r="I127" s="34"/>
      <c r="J127" s="34"/>
      <c r="K127" s="34"/>
      <c r="L127" s="34"/>
      <c r="M127" s="45" t="s">
        <v>131</v>
      </c>
      <c r="N127" s="58">
        <v>1050</v>
      </c>
      <c r="O127" s="67">
        <v>0.76</v>
      </c>
      <c r="P127" s="34"/>
      <c r="Q127" s="34"/>
      <c r="R127" s="34"/>
      <c r="S127" s="34"/>
      <c r="T127" s="79">
        <v>7.6326370239257804</v>
      </c>
      <c r="U127" s="80">
        <v>1.0574250000000001</v>
      </c>
      <c r="V127" s="80">
        <v>0.40954038795978398</v>
      </c>
      <c r="W127" s="80">
        <v>3.3053763923064299</v>
      </c>
      <c r="X127" s="80">
        <v>0</v>
      </c>
      <c r="Y127" s="81">
        <v>0</v>
      </c>
      <c r="Z127" s="80">
        <f t="shared" si="0"/>
        <v>3.3053763923064299</v>
      </c>
      <c r="AA127" s="82"/>
      <c r="AC127" s="38">
        <v>68.2396062170384</v>
      </c>
      <c r="AD127" s="34"/>
      <c r="AE127" s="38">
        <v>68.2396062170384</v>
      </c>
      <c r="AF127" s="34"/>
      <c r="AG127" s="65">
        <v>121</v>
      </c>
    </row>
    <row r="128" spans="1:33" ht="15.75" customHeight="1" x14ac:dyDescent="0.25">
      <c r="A128" s="32">
        <v>244</v>
      </c>
      <c r="B128" s="34"/>
      <c r="C128" s="34"/>
      <c r="E128" s="43">
        <v>19.537500000000001</v>
      </c>
      <c r="F128" s="43">
        <v>15.1513688098229</v>
      </c>
      <c r="G128" s="43">
        <v>10.5952145017198</v>
      </c>
      <c r="H128" s="43">
        <v>10.2188308347245</v>
      </c>
      <c r="I128" s="43">
        <v>12.279984596674099</v>
      </c>
      <c r="J128" s="43">
        <v>13.112734489205801</v>
      </c>
      <c r="K128" s="43">
        <v>17.950417387111699</v>
      </c>
      <c r="L128" s="34"/>
      <c r="M128" s="32"/>
      <c r="N128" s="58">
        <v>1050</v>
      </c>
      <c r="O128" s="59">
        <v>0.76</v>
      </c>
      <c r="P128" s="34"/>
      <c r="Q128" s="34"/>
      <c r="R128" s="34"/>
      <c r="S128" s="34"/>
      <c r="T128" s="79">
        <v>6.3936662673950204</v>
      </c>
      <c r="U128" s="80">
        <v>1.0574250000000001</v>
      </c>
      <c r="V128" s="80">
        <v>0.72043345037519901</v>
      </c>
      <c r="W128" s="80">
        <v>4.87072271908829</v>
      </c>
      <c r="X128" s="80">
        <v>0</v>
      </c>
      <c r="Y128" s="81">
        <v>0</v>
      </c>
      <c r="Z128" s="80">
        <f t="shared" si="0"/>
        <v>4.87072271908829</v>
      </c>
      <c r="AA128" s="82"/>
      <c r="AC128" s="38">
        <v>73.035844822282201</v>
      </c>
      <c r="AD128" s="43">
        <v>74.297507561198202</v>
      </c>
      <c r="AE128" s="38">
        <v>73.035844822282201</v>
      </c>
      <c r="AF128" s="43">
        <v>74.297507561198202</v>
      </c>
      <c r="AG128" s="65">
        <v>122</v>
      </c>
    </row>
    <row r="129" spans="1:33" ht="15.75" customHeight="1" x14ac:dyDescent="0.25">
      <c r="A129" s="32">
        <v>245</v>
      </c>
      <c r="B129" s="34"/>
      <c r="C129" s="34"/>
      <c r="E129" s="34"/>
      <c r="F129" s="34"/>
      <c r="G129" s="34"/>
      <c r="H129" s="34"/>
      <c r="I129" s="34"/>
      <c r="J129" s="34"/>
      <c r="K129" s="34"/>
      <c r="L129" s="34"/>
      <c r="M129" s="45" t="s">
        <v>133</v>
      </c>
      <c r="N129" s="58">
        <v>1050</v>
      </c>
      <c r="O129" s="59">
        <v>0.76</v>
      </c>
      <c r="P129" s="34"/>
      <c r="Q129" s="34"/>
      <c r="R129" s="34"/>
      <c r="S129" s="34"/>
      <c r="T129" s="79">
        <v>5.5029873847961399</v>
      </c>
      <c r="U129" s="80">
        <v>1.0574250000000001</v>
      </c>
      <c r="V129" s="80">
        <v>0.61808046442115006</v>
      </c>
      <c r="W129" s="80">
        <v>3.5966080192373102</v>
      </c>
      <c r="X129" s="80">
        <v>0</v>
      </c>
      <c r="Y129" s="81">
        <v>0</v>
      </c>
      <c r="Z129" s="80">
        <f t="shared" si="0"/>
        <v>3.5966080192373102</v>
      </c>
      <c r="AA129" s="82"/>
      <c r="AC129" s="38">
        <v>76.6361011317898</v>
      </c>
      <c r="AD129" s="34"/>
      <c r="AE129" s="38">
        <v>76.6361011317898</v>
      </c>
      <c r="AF129" s="34"/>
      <c r="AG129" s="65">
        <v>123</v>
      </c>
    </row>
    <row r="130" spans="1:33" ht="15.75" customHeight="1" x14ac:dyDescent="0.25">
      <c r="A130" s="32">
        <v>246</v>
      </c>
      <c r="B130" s="34"/>
      <c r="C130" s="34"/>
      <c r="E130" s="34"/>
      <c r="F130" s="34"/>
      <c r="G130" s="34"/>
      <c r="H130" s="34"/>
      <c r="I130" s="34"/>
      <c r="J130" s="34"/>
      <c r="K130" s="34"/>
      <c r="L130" s="34"/>
      <c r="M130" s="32"/>
      <c r="N130" s="58">
        <v>1050</v>
      </c>
      <c r="O130" s="59">
        <v>0.76</v>
      </c>
      <c r="P130" s="34"/>
      <c r="Q130" s="34"/>
      <c r="R130" s="34"/>
      <c r="S130" s="34"/>
      <c r="T130" s="79">
        <v>6.1897425651550302</v>
      </c>
      <c r="U130" s="80">
        <v>1.0574250000000001</v>
      </c>
      <c r="V130" s="80">
        <v>0.54250162503607402</v>
      </c>
      <c r="W130" s="80">
        <v>3.5507754147552602</v>
      </c>
      <c r="X130" s="80">
        <v>0</v>
      </c>
      <c r="Y130" s="81">
        <v>0</v>
      </c>
      <c r="Z130" s="80">
        <f t="shared" si="0"/>
        <v>3.5507754147552602</v>
      </c>
      <c r="AA130" s="82"/>
      <c r="AC130" s="38">
        <v>80.239996299502806</v>
      </c>
      <c r="AD130" s="34"/>
      <c r="AE130" s="38">
        <v>80.239996299502806</v>
      </c>
      <c r="AF130" s="34"/>
      <c r="AG130" s="65">
        <v>124</v>
      </c>
    </row>
    <row r="131" spans="1:33" ht="15.75" customHeight="1" x14ac:dyDescent="0.25">
      <c r="A131" s="32">
        <v>247</v>
      </c>
      <c r="B131" s="34"/>
      <c r="C131" s="34"/>
      <c r="E131" s="34"/>
      <c r="F131" s="34"/>
      <c r="G131" s="34"/>
      <c r="H131" s="34"/>
      <c r="I131" s="34"/>
      <c r="J131" s="34"/>
      <c r="K131" s="34"/>
      <c r="L131" s="34"/>
      <c r="M131" s="32"/>
      <c r="N131" s="58">
        <v>1050</v>
      </c>
      <c r="O131" s="59">
        <v>0.76</v>
      </c>
      <c r="P131" s="34"/>
      <c r="Q131" s="34"/>
      <c r="R131" s="34"/>
      <c r="S131" s="34"/>
      <c r="T131" s="79">
        <v>6.0199680328369096</v>
      </c>
      <c r="U131" s="80">
        <v>1.0574250000000001</v>
      </c>
      <c r="V131" s="80">
        <v>0.467885908413951</v>
      </c>
      <c r="W131" s="80">
        <v>2.9784048094718099</v>
      </c>
      <c r="X131" s="80">
        <v>0</v>
      </c>
      <c r="Y131" s="81">
        <v>0</v>
      </c>
      <c r="Z131" s="80">
        <f t="shared" si="0"/>
        <v>2.9784048094718099</v>
      </c>
      <c r="AA131" s="82"/>
      <c r="AC131" s="38">
        <v>83.311166606447898</v>
      </c>
      <c r="AD131" s="34"/>
      <c r="AE131" s="38">
        <v>83.311166606447898</v>
      </c>
      <c r="AF131" s="34"/>
      <c r="AG131" s="65">
        <v>125</v>
      </c>
    </row>
    <row r="132" spans="1:33" ht="15.75" customHeight="1" x14ac:dyDescent="0.25">
      <c r="A132" s="32">
        <v>248</v>
      </c>
      <c r="B132" s="34"/>
      <c r="C132" s="34"/>
      <c r="E132" s="34"/>
      <c r="F132" s="34"/>
      <c r="G132" s="34"/>
      <c r="H132" s="34"/>
      <c r="I132" s="34"/>
      <c r="J132" s="34"/>
      <c r="K132" s="34"/>
      <c r="L132" s="34"/>
      <c r="M132" s="32"/>
      <c r="N132" s="58">
        <v>1050</v>
      </c>
      <c r="O132" s="59">
        <v>0.76</v>
      </c>
      <c r="P132" s="34"/>
      <c r="Q132" s="34"/>
      <c r="R132" s="34"/>
      <c r="S132" s="34"/>
      <c r="T132" s="79">
        <v>5.4375696182251003</v>
      </c>
      <c r="U132" s="80">
        <v>1.0574250000000001</v>
      </c>
      <c r="V132" s="80">
        <v>0.40529794288788201</v>
      </c>
      <c r="W132" s="80">
        <v>2.3303910502758698</v>
      </c>
      <c r="X132" s="80">
        <v>0</v>
      </c>
      <c r="Y132" s="81">
        <v>0</v>
      </c>
      <c r="Z132" s="80">
        <f t="shared" si="0"/>
        <v>2.3303910502758698</v>
      </c>
      <c r="AA132" s="82"/>
      <c r="AC132" s="38">
        <v>85.751247913345594</v>
      </c>
      <c r="AD132" s="34"/>
      <c r="AE132" s="38">
        <v>85.751247913345594</v>
      </c>
      <c r="AF132" s="34"/>
      <c r="AG132" s="65">
        <v>126</v>
      </c>
    </row>
    <row r="133" spans="1:33" ht="15.75" customHeight="1" x14ac:dyDescent="0.25">
      <c r="A133" s="32">
        <v>249</v>
      </c>
      <c r="B133" s="34"/>
      <c r="C133" s="34"/>
      <c r="E133" s="43">
        <v>9.6</v>
      </c>
      <c r="F133" s="43">
        <v>14.182498443574399</v>
      </c>
      <c r="G133" s="43">
        <v>10.467512593895</v>
      </c>
      <c r="H133" s="43">
        <v>10.033157703549101</v>
      </c>
      <c r="I133" s="43">
        <v>11.9971344222119</v>
      </c>
      <c r="J133" s="43">
        <v>13.2915809090313</v>
      </c>
      <c r="K133" s="43">
        <v>18.249955833330901</v>
      </c>
      <c r="L133" s="34"/>
      <c r="N133" s="58">
        <v>1050</v>
      </c>
      <c r="O133" s="59">
        <v>0.76</v>
      </c>
      <c r="P133" s="34"/>
      <c r="Q133" s="34"/>
      <c r="R133" s="34"/>
      <c r="S133" s="34"/>
      <c r="T133" s="79">
        <v>3.0206184387207</v>
      </c>
      <c r="U133" s="80">
        <v>1.0574250000000001</v>
      </c>
      <c r="V133" s="80">
        <v>0.35632728777307499</v>
      </c>
      <c r="W133" s="80">
        <v>1.1381369556093499</v>
      </c>
      <c r="X133" s="80">
        <v>0</v>
      </c>
      <c r="Y133" s="81">
        <v>0</v>
      </c>
      <c r="Z133" s="80">
        <f t="shared" si="0"/>
        <v>1.1381369556093499</v>
      </c>
      <c r="AA133" s="82"/>
      <c r="AC133" s="38">
        <v>86.959334213476197</v>
      </c>
      <c r="AD133" s="43">
        <v>93.050493776944606</v>
      </c>
      <c r="AE133" s="38">
        <v>86.959334213476197</v>
      </c>
      <c r="AF133" s="43">
        <v>93.050493776944606</v>
      </c>
      <c r="AG133" s="65">
        <v>127</v>
      </c>
    </row>
    <row r="134" spans="1:33" ht="15.75" customHeight="1" x14ac:dyDescent="0.25">
      <c r="A134" s="32">
        <v>250</v>
      </c>
      <c r="B134" s="66">
        <v>9</v>
      </c>
      <c r="C134" s="34"/>
      <c r="E134" s="34"/>
      <c r="F134" s="34"/>
      <c r="G134" s="34"/>
      <c r="H134" s="34"/>
      <c r="I134" s="34"/>
      <c r="J134" s="34"/>
      <c r="K134" s="34"/>
      <c r="L134" s="34"/>
      <c r="M134" s="32"/>
      <c r="N134" s="58">
        <v>1050</v>
      </c>
      <c r="O134" s="59">
        <v>0.76</v>
      </c>
      <c r="P134" s="34"/>
      <c r="Q134" s="34"/>
      <c r="R134" s="34"/>
      <c r="S134" s="34"/>
      <c r="T134" s="79">
        <v>1.21669209003448</v>
      </c>
      <c r="U134" s="80">
        <v>1.0574250000000001</v>
      </c>
      <c r="V134" s="80">
        <v>0.332410566877686</v>
      </c>
      <c r="W134" s="80">
        <v>0.42766634943933501</v>
      </c>
      <c r="X134" s="80">
        <v>0.78902574059514996</v>
      </c>
      <c r="Y134" s="81">
        <v>0</v>
      </c>
      <c r="Z134" s="80">
        <f t="shared" si="0"/>
        <v>1.2166920900344849</v>
      </c>
      <c r="AA134" s="82"/>
      <c r="AC134" s="38">
        <v>80.036550873041804</v>
      </c>
      <c r="AD134" s="34"/>
      <c r="AE134" s="38">
        <v>80.036550873041804</v>
      </c>
      <c r="AF134" s="34"/>
      <c r="AG134" s="65">
        <v>128</v>
      </c>
    </row>
    <row r="135" spans="1:33" ht="15.75" customHeight="1" x14ac:dyDescent="0.25">
      <c r="A135" s="32">
        <v>251</v>
      </c>
      <c r="B135" s="34"/>
      <c r="C135" s="66">
        <v>17.100000000000001</v>
      </c>
      <c r="E135" s="34"/>
      <c r="F135" s="34"/>
      <c r="G135" s="34"/>
      <c r="H135" s="34"/>
      <c r="I135" s="34"/>
      <c r="J135" s="34"/>
      <c r="K135" s="34"/>
      <c r="L135" s="34"/>
      <c r="M135" s="45" t="s">
        <v>133</v>
      </c>
      <c r="N135" s="58">
        <v>1050</v>
      </c>
      <c r="O135" s="67">
        <v>0.77</v>
      </c>
      <c r="P135" s="34"/>
      <c r="Q135" s="34"/>
      <c r="R135" s="34"/>
      <c r="S135" s="34"/>
      <c r="T135" s="79">
        <v>4.48526811599731</v>
      </c>
      <c r="U135" s="80">
        <v>1.06906875</v>
      </c>
      <c r="V135" s="80">
        <v>0.47850636200373098</v>
      </c>
      <c r="W135" s="80">
        <v>2.2944667057505601</v>
      </c>
      <c r="X135" s="80">
        <v>0.83097425940485004</v>
      </c>
      <c r="Y135" s="81">
        <v>0</v>
      </c>
      <c r="Z135" s="80">
        <f t="shared" si="0"/>
        <v>3.12544096515541</v>
      </c>
      <c r="AA135" s="82"/>
      <c r="AC135" s="38">
        <v>65.268419068025196</v>
      </c>
      <c r="AD135" s="34"/>
      <c r="AE135" s="38">
        <v>65.268419068025196</v>
      </c>
      <c r="AF135" s="34"/>
      <c r="AG135" s="65">
        <v>129</v>
      </c>
    </row>
    <row r="136" spans="1:33" ht="15.75" customHeight="1" x14ac:dyDescent="0.25">
      <c r="A136" s="32">
        <v>252</v>
      </c>
      <c r="B136" s="34"/>
      <c r="C136" s="34"/>
      <c r="E136" s="43">
        <v>23</v>
      </c>
      <c r="F136" s="43">
        <v>15.2356554057351</v>
      </c>
      <c r="G136" s="43">
        <v>10.382007799274</v>
      </c>
      <c r="H136" s="43">
        <v>10.088257182329301</v>
      </c>
      <c r="I136" s="43">
        <v>12.2247201137871</v>
      </c>
      <c r="J136" s="43">
        <v>13.191489120434699</v>
      </c>
      <c r="K136" s="43">
        <v>18.639199759171099</v>
      </c>
      <c r="L136" s="34"/>
      <c r="M136" s="32"/>
      <c r="N136" s="58">
        <v>1050</v>
      </c>
      <c r="O136" s="59">
        <v>0.74</v>
      </c>
      <c r="P136" s="34"/>
      <c r="Q136" s="34"/>
      <c r="R136" s="34"/>
      <c r="S136" s="34"/>
      <c r="T136" s="79">
        <v>4.1516356468200701</v>
      </c>
      <c r="U136" s="80">
        <v>1.0341374999999999</v>
      </c>
      <c r="V136" s="80">
        <v>0.78962867971845496</v>
      </c>
      <c r="W136" s="80">
        <v>3.3901618534565898</v>
      </c>
      <c r="X136" s="80">
        <v>0</v>
      </c>
      <c r="Y136" s="81">
        <v>0</v>
      </c>
      <c r="Z136" s="80">
        <f t="shared" si="0"/>
        <v>3.3901618534565898</v>
      </c>
      <c r="AA136" s="82"/>
      <c r="AC136" s="38">
        <v>68.555456149333097</v>
      </c>
      <c r="AD136" s="43">
        <v>69.882238837984801</v>
      </c>
      <c r="AE136" s="38">
        <v>68.555456149333097</v>
      </c>
      <c r="AF136" s="43">
        <v>69.882238837984801</v>
      </c>
      <c r="AG136" s="65">
        <v>130</v>
      </c>
    </row>
    <row r="137" spans="1:33" ht="15.75" customHeight="1" x14ac:dyDescent="0.25">
      <c r="A137" s="32">
        <v>253</v>
      </c>
      <c r="B137" s="34"/>
      <c r="C137" s="34"/>
      <c r="E137" s="34"/>
      <c r="F137" s="34"/>
      <c r="G137" s="34"/>
      <c r="H137" s="34"/>
      <c r="I137" s="34"/>
      <c r="J137" s="34"/>
      <c r="K137" s="34"/>
      <c r="L137" s="34"/>
      <c r="M137" s="32"/>
      <c r="N137" s="58">
        <v>1050</v>
      </c>
      <c r="O137" s="59">
        <v>0.7</v>
      </c>
      <c r="P137" s="34"/>
      <c r="Q137" s="34"/>
      <c r="R137" s="34"/>
      <c r="S137" s="34"/>
      <c r="T137" s="79">
        <v>4.8832168579101598</v>
      </c>
      <c r="U137" s="80">
        <v>0.98756250000000001</v>
      </c>
      <c r="V137" s="80">
        <v>0.71838808390113695</v>
      </c>
      <c r="W137" s="80">
        <v>3.4644134946050702</v>
      </c>
      <c r="X137" s="80">
        <v>0</v>
      </c>
      <c r="Y137" s="81">
        <v>0</v>
      </c>
      <c r="Z137" s="80">
        <f t="shared" si="0"/>
        <v>3.4644134946050702</v>
      </c>
      <c r="AA137" s="82"/>
      <c r="AC137" s="38">
        <v>71.947796812659902</v>
      </c>
      <c r="AD137" s="34"/>
      <c r="AE137" s="38">
        <v>71.947796812659902</v>
      </c>
      <c r="AF137" s="34"/>
      <c r="AG137" s="65">
        <v>131</v>
      </c>
    </row>
    <row r="138" spans="1:33" ht="15.75" customHeight="1" x14ac:dyDescent="0.25">
      <c r="A138" s="32">
        <v>254</v>
      </c>
      <c r="B138" s="34"/>
      <c r="C138" s="34"/>
      <c r="E138" s="34"/>
      <c r="F138" s="34"/>
      <c r="G138" s="34"/>
      <c r="H138" s="34"/>
      <c r="I138" s="34"/>
      <c r="J138" s="34"/>
      <c r="K138" s="34"/>
      <c r="L138" s="34"/>
      <c r="M138" s="32"/>
      <c r="N138" s="58">
        <v>1050</v>
      </c>
      <c r="O138" s="59">
        <v>0.66</v>
      </c>
      <c r="P138" s="34"/>
      <c r="Q138" s="34"/>
      <c r="R138" s="34"/>
      <c r="S138" s="34"/>
      <c r="T138" s="79">
        <v>4.8229293823242196</v>
      </c>
      <c r="U138" s="80">
        <v>0.94098749999999998</v>
      </c>
      <c r="V138" s="80">
        <v>0.64558716990891096</v>
      </c>
      <c r="W138" s="80">
        <v>2.9298787518328799</v>
      </c>
      <c r="X138" s="80">
        <v>0</v>
      </c>
      <c r="Y138" s="81">
        <v>0</v>
      </c>
      <c r="Z138" s="80">
        <f t="shared" si="0"/>
        <v>2.9298787518328799</v>
      </c>
      <c r="AA138" s="82"/>
      <c r="AC138" s="38">
        <v>74.849075080680706</v>
      </c>
      <c r="AD138" s="34"/>
      <c r="AE138" s="38">
        <v>74.849075080680706</v>
      </c>
      <c r="AF138" s="34"/>
      <c r="AG138" s="65">
        <v>132</v>
      </c>
    </row>
    <row r="139" spans="1:33" ht="15.75" customHeight="1" x14ac:dyDescent="0.25">
      <c r="A139" s="32">
        <v>255</v>
      </c>
      <c r="B139" s="34"/>
      <c r="C139" s="34"/>
      <c r="E139" s="34"/>
      <c r="F139" s="34"/>
      <c r="G139" s="34"/>
      <c r="H139" s="34"/>
      <c r="I139" s="34"/>
      <c r="J139" s="34"/>
      <c r="K139" s="34"/>
      <c r="L139" s="34"/>
      <c r="M139" s="32"/>
      <c r="N139" s="58">
        <v>1050</v>
      </c>
      <c r="O139" s="59">
        <v>0.62</v>
      </c>
      <c r="P139" s="34"/>
      <c r="Q139" s="34"/>
      <c r="R139" s="34"/>
      <c r="S139" s="34"/>
      <c r="T139" s="79">
        <v>6.11794137954712</v>
      </c>
      <c r="U139" s="80">
        <v>0.89441250000000005</v>
      </c>
      <c r="V139" s="80">
        <v>0.58401892715959902</v>
      </c>
      <c r="W139" s="80">
        <v>3.1957301032960101</v>
      </c>
      <c r="X139" s="80">
        <v>0</v>
      </c>
      <c r="Y139" s="81">
        <v>0</v>
      </c>
      <c r="Z139" s="80">
        <f t="shared" si="0"/>
        <v>3.1957301032960101</v>
      </c>
      <c r="AA139" s="82"/>
      <c r="AC139" s="38">
        <v>78.046970595919802</v>
      </c>
      <c r="AD139" s="34"/>
      <c r="AE139" s="38">
        <v>78.046970595919802</v>
      </c>
      <c r="AF139" s="34"/>
      <c r="AG139" s="65">
        <v>133</v>
      </c>
    </row>
    <row r="140" spans="1:33" ht="15.75" customHeight="1" x14ac:dyDescent="0.25">
      <c r="A140" s="32">
        <v>256</v>
      </c>
      <c r="B140" s="34"/>
      <c r="C140" s="34"/>
      <c r="E140" s="43">
        <v>11.35</v>
      </c>
      <c r="F140" s="43">
        <v>15.2051980597743</v>
      </c>
      <c r="G140" s="43">
        <v>10.3368405967787</v>
      </c>
      <c r="H140" s="43">
        <v>10.118730714946899</v>
      </c>
      <c r="I140" s="43">
        <v>12.134445535447</v>
      </c>
      <c r="J140" s="43">
        <v>13.261767273057799</v>
      </c>
      <c r="K140" s="43">
        <v>18.084238817854601</v>
      </c>
      <c r="L140" s="34"/>
      <c r="M140" s="32"/>
      <c r="N140" s="58">
        <v>1050</v>
      </c>
      <c r="O140" s="59">
        <v>0.57999999999999996</v>
      </c>
      <c r="P140" s="34"/>
      <c r="Q140" s="34"/>
      <c r="R140" s="34"/>
      <c r="S140" s="34"/>
      <c r="T140" s="79">
        <v>4.9288473129272496</v>
      </c>
      <c r="U140" s="80">
        <v>0.84783750000000002</v>
      </c>
      <c r="V140" s="80">
        <v>0.51686410492065005</v>
      </c>
      <c r="W140" s="80">
        <v>2.1599035520329299</v>
      </c>
      <c r="X140" s="80">
        <v>0</v>
      </c>
      <c r="Y140" s="81">
        <v>0</v>
      </c>
      <c r="Z140" s="80">
        <f t="shared" si="0"/>
        <v>2.1599035520329299</v>
      </c>
      <c r="AA140" s="82"/>
      <c r="AC140" s="38">
        <v>80.236419774701801</v>
      </c>
      <c r="AD140" s="43">
        <v>87.492691885500193</v>
      </c>
      <c r="AE140" s="38">
        <v>80.236419774701801</v>
      </c>
      <c r="AF140" s="43">
        <v>87.492691885500193</v>
      </c>
      <c r="AG140" s="65">
        <v>134</v>
      </c>
    </row>
    <row r="141" spans="1:33" ht="15.75" customHeight="1" x14ac:dyDescent="0.25">
      <c r="A141" s="32">
        <v>257</v>
      </c>
      <c r="B141" s="66">
        <v>10</v>
      </c>
      <c r="C141" s="34"/>
      <c r="E141" s="34"/>
      <c r="F141" s="34"/>
      <c r="G141" s="34"/>
      <c r="H141" s="34"/>
      <c r="I141" s="34"/>
      <c r="J141" s="34"/>
      <c r="K141" s="34"/>
      <c r="L141" s="34"/>
      <c r="M141" s="32"/>
      <c r="N141" s="58">
        <v>1050</v>
      </c>
      <c r="O141" s="59">
        <v>0.54</v>
      </c>
      <c r="P141" s="34"/>
      <c r="Q141" s="34"/>
      <c r="R141" s="34"/>
      <c r="S141" s="34"/>
      <c r="T141" s="79">
        <v>1.0617101192474401</v>
      </c>
      <c r="U141" s="80">
        <v>0.80126249999999999</v>
      </c>
      <c r="V141" s="80">
        <v>0.47147606074869403</v>
      </c>
      <c r="W141" s="80">
        <v>0.40108869451100398</v>
      </c>
      <c r="X141" s="80">
        <v>0.66062142473643204</v>
      </c>
      <c r="Y141" s="81">
        <v>0</v>
      </c>
      <c r="Z141" s="80">
        <f t="shared" si="0"/>
        <v>1.0617101192474361</v>
      </c>
      <c r="AA141" s="82"/>
      <c r="AC141" s="38">
        <v>74.096909035712699</v>
      </c>
      <c r="AD141" s="34"/>
      <c r="AE141" s="38">
        <v>74.096909035712699</v>
      </c>
      <c r="AF141" s="34"/>
      <c r="AG141" s="65">
        <v>135</v>
      </c>
    </row>
    <row r="142" spans="1:33" ht="15.75" customHeight="1" x14ac:dyDescent="0.25">
      <c r="A142" s="32">
        <v>258</v>
      </c>
      <c r="B142" s="34"/>
      <c r="C142" s="34"/>
      <c r="E142" s="34"/>
      <c r="F142" s="34"/>
      <c r="G142" s="34"/>
      <c r="H142" s="34"/>
      <c r="I142" s="34"/>
      <c r="J142" s="34"/>
      <c r="K142" s="34"/>
      <c r="L142" s="34"/>
      <c r="M142" s="32"/>
      <c r="N142" s="58">
        <v>1050</v>
      </c>
      <c r="O142" s="59">
        <v>0.5</v>
      </c>
      <c r="P142" s="34"/>
      <c r="Q142" s="34"/>
      <c r="R142" s="34"/>
      <c r="S142" s="34"/>
      <c r="T142" s="79">
        <v>2.14639043807983</v>
      </c>
      <c r="U142" s="80">
        <v>0.75468749999999996</v>
      </c>
      <c r="V142" s="80">
        <v>0.60068880160478</v>
      </c>
      <c r="W142" s="80">
        <v>0.97302817830097299</v>
      </c>
      <c r="X142" s="80">
        <v>1.17336225977886</v>
      </c>
      <c r="Y142" s="81">
        <v>0</v>
      </c>
      <c r="Z142" s="80">
        <f t="shared" si="0"/>
        <v>2.1463904380798331</v>
      </c>
      <c r="AA142" s="82"/>
      <c r="AC142" s="38">
        <v>75.0666184840113</v>
      </c>
      <c r="AD142" s="34"/>
      <c r="AE142" s="38">
        <v>75.0666184840113</v>
      </c>
      <c r="AF142" s="34"/>
      <c r="AG142" s="65">
        <v>136</v>
      </c>
    </row>
    <row r="143" spans="1:33" ht="15.75" customHeight="1" x14ac:dyDescent="0.25">
      <c r="A143" s="32">
        <v>259</v>
      </c>
      <c r="B143" s="34"/>
      <c r="C143" s="66">
        <v>0</v>
      </c>
      <c r="E143" s="34"/>
      <c r="F143" s="34"/>
      <c r="G143" s="34"/>
      <c r="H143" s="34"/>
      <c r="I143" s="34"/>
      <c r="J143" s="34"/>
      <c r="K143" s="34"/>
      <c r="L143" s="34"/>
      <c r="M143" s="32"/>
      <c r="N143" s="58">
        <v>1050</v>
      </c>
      <c r="O143" s="59">
        <v>0.46</v>
      </c>
      <c r="P143" s="34"/>
      <c r="Q143" s="34"/>
      <c r="R143" s="34"/>
      <c r="S143" s="34"/>
      <c r="T143" s="79">
        <v>3.84083223342896</v>
      </c>
      <c r="U143" s="80">
        <v>0.70811250000000003</v>
      </c>
      <c r="V143" s="80">
        <v>0.58024166363155205</v>
      </c>
      <c r="W143" s="80">
        <v>1.57810722520154</v>
      </c>
      <c r="X143" s="80">
        <v>1.61601631548471</v>
      </c>
      <c r="Y143" s="81">
        <v>0</v>
      </c>
      <c r="Z143" s="80">
        <f t="shared" si="0"/>
        <v>3.1941235406862498</v>
      </c>
      <c r="AA143" s="82"/>
      <c r="AC143" s="38">
        <v>76.6448853471733</v>
      </c>
      <c r="AD143" s="34"/>
      <c r="AE143" s="38">
        <v>76.6448853471733</v>
      </c>
      <c r="AF143" s="34"/>
      <c r="AG143" s="65">
        <v>137</v>
      </c>
    </row>
    <row r="144" spans="1:33" ht="15.75" customHeight="1" x14ac:dyDescent="0.25">
      <c r="A144" s="32">
        <v>260</v>
      </c>
      <c r="B144" s="34"/>
      <c r="C144" s="34"/>
      <c r="E144" s="34"/>
      <c r="F144" s="34"/>
      <c r="G144" s="34"/>
      <c r="H144" s="34"/>
      <c r="I144" s="34"/>
      <c r="J144" s="34"/>
      <c r="K144" s="34"/>
      <c r="L144" s="34"/>
      <c r="M144" s="32"/>
      <c r="N144" s="58">
        <v>1050</v>
      </c>
      <c r="O144" s="59">
        <v>0.42</v>
      </c>
      <c r="P144" s="34"/>
      <c r="Q144" s="34"/>
      <c r="R144" s="34"/>
      <c r="S144" s="34"/>
      <c r="T144" s="79">
        <v>2.7059843540191699</v>
      </c>
      <c r="U144" s="80">
        <v>0.6615375</v>
      </c>
      <c r="V144" s="80">
        <v>0.547079441930443</v>
      </c>
      <c r="W144" s="80">
        <v>0.97933244795853702</v>
      </c>
      <c r="X144" s="80">
        <v>0</v>
      </c>
      <c r="Y144" s="81">
        <v>0</v>
      </c>
      <c r="Z144" s="80">
        <f t="shared" si="0"/>
        <v>0.97933244795853702</v>
      </c>
      <c r="AA144" s="82"/>
      <c r="AC144" s="38">
        <v>77.630253865709093</v>
      </c>
      <c r="AD144" s="34"/>
      <c r="AE144" s="38">
        <v>77.630253865709093</v>
      </c>
      <c r="AF144" s="34"/>
      <c r="AG144" s="65">
        <v>138</v>
      </c>
    </row>
    <row r="145" spans="1:33" ht="15.75" customHeight="1" x14ac:dyDescent="0.25">
      <c r="A145" s="32">
        <v>261</v>
      </c>
      <c r="B145" s="34"/>
      <c r="C145" s="34"/>
      <c r="E145" s="34"/>
      <c r="F145" s="34"/>
      <c r="G145" s="34"/>
      <c r="H145" s="34"/>
      <c r="I145" s="34"/>
      <c r="J145" s="34"/>
      <c r="K145" s="34"/>
      <c r="L145" s="34"/>
      <c r="M145" s="32"/>
      <c r="N145" s="58">
        <v>1050</v>
      </c>
      <c r="O145" s="59">
        <v>0.38</v>
      </c>
      <c r="P145" s="34"/>
      <c r="Q145" s="34"/>
      <c r="R145" s="34"/>
      <c r="S145" s="34"/>
      <c r="T145" s="79">
        <v>5.4741802215576199</v>
      </c>
      <c r="U145" s="80">
        <v>0.61496249999999997</v>
      </c>
      <c r="V145" s="80">
        <v>0.52649982652811</v>
      </c>
      <c r="W145" s="80">
        <v>1.77241720546558</v>
      </c>
      <c r="X145" s="80">
        <v>0</v>
      </c>
      <c r="Y145" s="81">
        <v>0</v>
      </c>
      <c r="Z145" s="80">
        <f t="shared" si="0"/>
        <v>1.77241720546558</v>
      </c>
      <c r="AA145" s="82"/>
      <c r="AC145" s="38">
        <v>79.420565937104996</v>
      </c>
      <c r="AD145" s="34"/>
      <c r="AE145" s="38">
        <v>79.420565937104996</v>
      </c>
      <c r="AF145" s="34"/>
      <c r="AG145" s="65">
        <v>139</v>
      </c>
    </row>
    <row r="146" spans="1:33" ht="15.75" customHeight="1" x14ac:dyDescent="0.25">
      <c r="A146" s="32">
        <v>262</v>
      </c>
      <c r="B146" s="34"/>
      <c r="C146" s="34"/>
      <c r="E146" s="34"/>
      <c r="F146" s="34"/>
      <c r="G146" s="34"/>
      <c r="H146" s="34"/>
      <c r="I146" s="34"/>
      <c r="J146" s="34"/>
      <c r="K146" s="34"/>
      <c r="L146" s="34"/>
      <c r="M146" s="32"/>
      <c r="N146" s="58">
        <v>1050</v>
      </c>
      <c r="O146" s="59">
        <v>0.34</v>
      </c>
      <c r="P146" s="34"/>
      <c r="Q146" s="34"/>
      <c r="R146" s="34"/>
      <c r="S146" s="34"/>
      <c r="T146" s="79">
        <v>4.5566658973693901</v>
      </c>
      <c r="U146" s="80">
        <v>0.56838750000000005</v>
      </c>
      <c r="V146" s="80">
        <v>0.48925439011170702</v>
      </c>
      <c r="W146" s="80">
        <v>1.26714535571813</v>
      </c>
      <c r="X146" s="80">
        <v>0</v>
      </c>
      <c r="Y146" s="81">
        <v>0</v>
      </c>
      <c r="Z146" s="80">
        <f t="shared" si="0"/>
        <v>1.26714535571813</v>
      </c>
      <c r="AA146" s="82"/>
      <c r="AC146" s="38">
        <v>80.710248561612204</v>
      </c>
      <c r="AD146" s="34"/>
      <c r="AE146" s="38">
        <v>80.710248561612204</v>
      </c>
      <c r="AF146" s="34"/>
      <c r="AG146" s="65">
        <v>140</v>
      </c>
    </row>
    <row r="147" spans="1:33" ht="15.75" customHeight="1" x14ac:dyDescent="0.25">
      <c r="A147" s="32">
        <v>263</v>
      </c>
      <c r="B147" s="34"/>
      <c r="C147" s="34"/>
      <c r="E147" s="43">
        <v>11</v>
      </c>
      <c r="F147" s="43">
        <v>15.321101271584901</v>
      </c>
      <c r="G147" s="43">
        <v>10.236372390603099</v>
      </c>
      <c r="H147" s="43">
        <v>9.8836849819984192</v>
      </c>
      <c r="I147" s="43">
        <v>11.8664175450521</v>
      </c>
      <c r="J147" s="43">
        <v>13.0603577035101</v>
      </c>
      <c r="K147" s="43">
        <v>18.2466478224454</v>
      </c>
      <c r="L147" s="34"/>
      <c r="M147" s="32"/>
      <c r="N147" s="58">
        <v>1050</v>
      </c>
      <c r="O147" s="59">
        <v>0.3</v>
      </c>
      <c r="P147" s="34"/>
      <c r="Q147" s="34"/>
      <c r="R147" s="34"/>
      <c r="S147" s="34"/>
      <c r="T147" s="79">
        <v>3.6084775924682599</v>
      </c>
      <c r="U147" s="80">
        <v>0.52181250000000001</v>
      </c>
      <c r="V147" s="80">
        <v>0.46262669679480301</v>
      </c>
      <c r="W147" s="80">
        <v>0.87110234366223604</v>
      </c>
      <c r="X147" s="80">
        <v>0</v>
      </c>
      <c r="Y147" s="81">
        <v>0</v>
      </c>
      <c r="Z147" s="80">
        <f t="shared" si="0"/>
        <v>0.87110234366223604</v>
      </c>
      <c r="AA147" s="82"/>
      <c r="AC147" s="38">
        <v>81.601947242704895</v>
      </c>
      <c r="AD147" s="43">
        <v>88.676524067440894</v>
      </c>
      <c r="AE147" s="38">
        <v>81.601947242704895</v>
      </c>
      <c r="AF147" s="43">
        <v>88.676524067440894</v>
      </c>
      <c r="AG147" s="65">
        <v>141</v>
      </c>
    </row>
    <row r="148" spans="1:33" ht="15.75" customHeight="1" x14ac:dyDescent="0.25">
      <c r="A148" s="32">
        <v>264</v>
      </c>
      <c r="B148" s="34"/>
      <c r="C148" s="34"/>
      <c r="E148" s="34"/>
      <c r="F148" s="34"/>
      <c r="G148" s="34"/>
      <c r="H148" s="34"/>
      <c r="I148" s="34"/>
      <c r="J148" s="34"/>
      <c r="K148" s="34"/>
      <c r="L148" s="34"/>
      <c r="M148" s="32"/>
      <c r="N148" s="58">
        <v>1050</v>
      </c>
      <c r="O148" s="59">
        <v>0.26</v>
      </c>
      <c r="P148" s="34"/>
      <c r="Q148" s="34"/>
      <c r="R148" s="34"/>
      <c r="S148" s="34"/>
      <c r="T148" s="79">
        <v>4.1413326263427699</v>
      </c>
      <c r="U148" s="80">
        <v>0.47523749999999998</v>
      </c>
      <c r="V148" s="80">
        <v>0.44432142033223998</v>
      </c>
      <c r="W148" s="80">
        <v>0.87447634710103095</v>
      </c>
      <c r="X148" s="80">
        <v>0</v>
      </c>
      <c r="Y148" s="81">
        <v>0</v>
      </c>
      <c r="Z148" s="80">
        <f t="shared" si="0"/>
        <v>0.87447634710103095</v>
      </c>
      <c r="AA148" s="82"/>
      <c r="AC148" s="38">
        <v>82.500787575948493</v>
      </c>
      <c r="AD148" s="34"/>
      <c r="AE148" s="38">
        <v>82.500787575948493</v>
      </c>
      <c r="AF148" s="34"/>
      <c r="AG148" s="65">
        <v>142</v>
      </c>
    </row>
    <row r="149" spans="1:33" ht="15.75" customHeight="1" x14ac:dyDescent="0.25">
      <c r="A149" s="32">
        <v>265</v>
      </c>
      <c r="B149" s="34"/>
      <c r="C149" s="34"/>
      <c r="E149" s="34"/>
      <c r="F149" s="34"/>
      <c r="G149" s="34"/>
      <c r="H149" s="34"/>
      <c r="I149" s="34"/>
      <c r="J149" s="34"/>
      <c r="K149" s="34"/>
      <c r="L149" s="34"/>
      <c r="M149" s="45" t="s">
        <v>134</v>
      </c>
      <c r="N149" s="58">
        <v>1050</v>
      </c>
      <c r="O149" s="59">
        <v>0.2</v>
      </c>
      <c r="P149" s="34"/>
      <c r="Q149" s="34"/>
      <c r="R149" s="34"/>
      <c r="S149" s="34"/>
      <c r="T149" s="79">
        <v>4.2110924720764196</v>
      </c>
      <c r="U149" s="80">
        <v>0.40537499999999999</v>
      </c>
      <c r="V149" s="80">
        <v>0.42594524282551999</v>
      </c>
      <c r="W149" s="80">
        <v>0.727119031811712</v>
      </c>
      <c r="X149" s="80">
        <v>0</v>
      </c>
      <c r="Y149" s="81">
        <v>0</v>
      </c>
      <c r="Z149" s="80">
        <f t="shared" si="0"/>
        <v>0.727119031811712</v>
      </c>
      <c r="AA149" s="82"/>
      <c r="AC149" s="38">
        <v>83.2513893821734</v>
      </c>
      <c r="AD149" s="34"/>
      <c r="AE149" s="38">
        <v>83.2513893821734</v>
      </c>
      <c r="AF149" s="34"/>
      <c r="AG149" s="65">
        <v>143</v>
      </c>
    </row>
    <row r="150" spans="1:33" ht="15.75" customHeight="1" x14ac:dyDescent="0.25">
      <c r="A150" s="32">
        <v>266</v>
      </c>
      <c r="B150" s="34"/>
      <c r="C150" s="34"/>
      <c r="E150" s="34"/>
      <c r="F150" s="34"/>
      <c r="G150" s="34"/>
      <c r="H150" s="34"/>
      <c r="I150" s="34"/>
      <c r="J150" s="34"/>
      <c r="K150" s="34"/>
      <c r="L150" s="34"/>
      <c r="M150" s="32"/>
      <c r="N150" s="58">
        <v>1050</v>
      </c>
      <c r="O150" s="59">
        <v>0.14000000000000001</v>
      </c>
      <c r="P150" s="34"/>
      <c r="Q150" s="34"/>
      <c r="R150" s="34"/>
      <c r="S150" s="34"/>
      <c r="T150" s="79">
        <v>4.52669382095337</v>
      </c>
      <c r="U150" s="80">
        <v>0.33551249999999999</v>
      </c>
      <c r="V150" s="80">
        <v>0.410665620407622</v>
      </c>
      <c r="W150" s="80">
        <v>0.623703487068619</v>
      </c>
      <c r="X150" s="80">
        <v>0</v>
      </c>
      <c r="Y150" s="81">
        <v>0</v>
      </c>
      <c r="Z150" s="80">
        <f t="shared" si="0"/>
        <v>0.623703487068619</v>
      </c>
      <c r="AA150" s="82"/>
      <c r="AC150" s="38">
        <v>83.897631329638301</v>
      </c>
      <c r="AD150" s="34"/>
      <c r="AE150" s="38">
        <v>83.897631329638301</v>
      </c>
      <c r="AF150" s="34"/>
      <c r="AG150" s="65">
        <v>144</v>
      </c>
    </row>
    <row r="151" spans="1:33" ht="15.75" customHeight="1" x14ac:dyDescent="0.25">
      <c r="A151" s="32">
        <v>267</v>
      </c>
      <c r="B151" s="34"/>
      <c r="C151" s="34"/>
      <c r="E151" s="34"/>
      <c r="F151" s="34"/>
      <c r="G151" s="34"/>
      <c r="H151" s="34"/>
      <c r="I151" s="34"/>
      <c r="J151" s="34"/>
      <c r="K151" s="34"/>
      <c r="L151" s="34"/>
      <c r="M151" s="32"/>
      <c r="N151" s="58">
        <v>1050</v>
      </c>
      <c r="O151" s="59">
        <v>0.1</v>
      </c>
      <c r="P151" s="34"/>
      <c r="Q151" s="34"/>
      <c r="R151" s="34"/>
      <c r="S151" s="34"/>
      <c r="T151" s="79">
        <v>6.2040557861328098</v>
      </c>
      <c r="U151" s="80">
        <v>0.28893750000000001</v>
      </c>
      <c r="V151" s="80">
        <v>0.397559164151912</v>
      </c>
      <c r="W151" s="80">
        <v>0.71265834329444</v>
      </c>
      <c r="X151" s="80">
        <v>0</v>
      </c>
      <c r="Y151" s="81">
        <v>0</v>
      </c>
      <c r="Z151" s="80">
        <f t="shared" si="0"/>
        <v>0.71265834329444</v>
      </c>
      <c r="AA151" s="82"/>
      <c r="AC151" s="38">
        <v>84.6384769938971</v>
      </c>
      <c r="AD151" s="34"/>
      <c r="AE151" s="38">
        <v>84.6384769938971</v>
      </c>
      <c r="AF151" s="34"/>
      <c r="AG151" s="65">
        <v>145</v>
      </c>
    </row>
    <row r="152" spans="1:33" ht="15.75" customHeight="1" x14ac:dyDescent="0.25">
      <c r="A152" s="32">
        <v>268</v>
      </c>
      <c r="B152" s="34"/>
      <c r="C152" s="34"/>
      <c r="E152" s="34"/>
      <c r="F152" s="34"/>
      <c r="G152" s="34"/>
      <c r="H152" s="34"/>
      <c r="I152" s="34"/>
      <c r="J152" s="34"/>
      <c r="K152" s="34"/>
      <c r="L152" s="34"/>
      <c r="M152" s="32"/>
      <c r="N152" s="58">
        <v>1050</v>
      </c>
      <c r="O152" s="59">
        <v>0.06</v>
      </c>
      <c r="P152" s="34"/>
      <c r="Q152" s="34"/>
      <c r="R152" s="34"/>
      <c r="S152" s="34"/>
      <c r="T152" s="79">
        <v>4.9244589805603001</v>
      </c>
      <c r="U152" s="80">
        <v>0.24236250000000001</v>
      </c>
      <c r="V152" s="80">
        <v>0.382583417510579</v>
      </c>
      <c r="W152" s="80">
        <v>0.45661491169945601</v>
      </c>
      <c r="X152" s="80">
        <v>0</v>
      </c>
      <c r="Y152" s="81">
        <v>0</v>
      </c>
      <c r="Z152" s="80">
        <f t="shared" si="0"/>
        <v>0.45661491169945601</v>
      </c>
      <c r="AA152" s="82"/>
      <c r="AC152" s="38">
        <v>85.1150101600102</v>
      </c>
      <c r="AD152" s="34"/>
      <c r="AE152" s="38">
        <v>85.1150101600102</v>
      </c>
      <c r="AF152" s="34"/>
      <c r="AG152" s="65">
        <v>146</v>
      </c>
    </row>
    <row r="153" spans="1:33" ht="15.75" customHeight="1" x14ac:dyDescent="0.25">
      <c r="A153" s="32">
        <v>269</v>
      </c>
      <c r="B153" s="34"/>
      <c r="C153" s="34"/>
      <c r="E153" s="34"/>
      <c r="F153" s="34"/>
      <c r="G153" s="34"/>
      <c r="H153" s="34"/>
      <c r="I153" s="34"/>
      <c r="J153" s="34"/>
      <c r="K153" s="34"/>
      <c r="L153" s="34"/>
      <c r="M153" s="32"/>
      <c r="N153" s="58">
        <v>1050</v>
      </c>
      <c r="O153" s="69">
        <v>0.03</v>
      </c>
      <c r="P153" s="34"/>
      <c r="Q153" s="34"/>
      <c r="R153" s="34"/>
      <c r="S153" s="34"/>
      <c r="T153" s="79">
        <v>8.0514278411865199</v>
      </c>
      <c r="U153" s="80">
        <v>0.20743125000000001</v>
      </c>
      <c r="V153" s="80">
        <v>0.37298814749850701</v>
      </c>
      <c r="W153" s="80">
        <v>0.62293412246250901</v>
      </c>
      <c r="X153" s="80">
        <v>0</v>
      </c>
      <c r="Y153" s="81">
        <v>0</v>
      </c>
      <c r="Z153" s="80">
        <f t="shared" si="0"/>
        <v>0.62293412246250901</v>
      </c>
      <c r="AA153" s="82"/>
      <c r="AC153" s="38">
        <v>85.766790067811698</v>
      </c>
      <c r="AD153" s="34"/>
      <c r="AE153" s="38">
        <v>85.766790067811698</v>
      </c>
      <c r="AF153" s="34"/>
      <c r="AG153" s="65">
        <v>147</v>
      </c>
    </row>
    <row r="154" spans="1:33" ht="15.75" customHeight="1" x14ac:dyDescent="0.25">
      <c r="A154" s="32">
        <v>270</v>
      </c>
      <c r="B154" s="34"/>
      <c r="C154" s="34"/>
      <c r="E154" s="34"/>
      <c r="F154" s="34"/>
      <c r="G154" s="34"/>
      <c r="H154" s="34"/>
      <c r="I154" s="34"/>
      <c r="J154" s="34"/>
      <c r="K154" s="34"/>
      <c r="L154" s="34"/>
      <c r="M154" s="32"/>
      <c r="N154" s="58">
        <v>1050</v>
      </c>
      <c r="O154" s="59">
        <v>0.03</v>
      </c>
      <c r="P154" s="34"/>
      <c r="Q154" s="34"/>
      <c r="R154" s="34"/>
      <c r="S154" s="34"/>
      <c r="T154" s="79">
        <v>4.4316091537475604</v>
      </c>
      <c r="U154" s="80">
        <v>0.20743125000000001</v>
      </c>
      <c r="V154" s="80">
        <v>0.35989785861040602</v>
      </c>
      <c r="W154" s="80">
        <v>0.330837627554326</v>
      </c>
      <c r="X154" s="80">
        <v>0</v>
      </c>
      <c r="Y154" s="81">
        <v>0</v>
      </c>
      <c r="Z154" s="80">
        <f t="shared" si="0"/>
        <v>0.330837627554326</v>
      </c>
      <c r="AA154" s="82"/>
      <c r="AC154" s="38">
        <v>86.1142066197677</v>
      </c>
      <c r="AD154" s="34"/>
      <c r="AE154" s="38">
        <v>86.1142066197677</v>
      </c>
      <c r="AF154" s="34"/>
      <c r="AG154" s="65">
        <v>148</v>
      </c>
    </row>
    <row r="155" spans="1:33" ht="15.75" customHeight="1" x14ac:dyDescent="0.25">
      <c r="A155" s="32">
        <v>271</v>
      </c>
      <c r="B155" s="34"/>
      <c r="C155" s="34"/>
      <c r="E155" s="34"/>
      <c r="F155" s="34"/>
      <c r="G155" s="34"/>
      <c r="H155" s="34"/>
      <c r="I155" s="34"/>
      <c r="J155" s="34"/>
      <c r="K155" s="34"/>
      <c r="L155" s="34"/>
      <c r="M155" s="32"/>
      <c r="N155" s="58">
        <v>1050</v>
      </c>
      <c r="O155" s="59">
        <v>0.03</v>
      </c>
      <c r="P155" s="34"/>
      <c r="Q155" s="34"/>
      <c r="R155" s="34"/>
      <c r="S155" s="34"/>
      <c r="T155" s="79">
        <v>6.3336539268493697</v>
      </c>
      <c r="U155" s="80">
        <v>0.20743125000000001</v>
      </c>
      <c r="V155" s="80">
        <v>0.35294566260190902</v>
      </c>
      <c r="W155" s="80">
        <v>0.463699217791749</v>
      </c>
      <c r="X155" s="80">
        <v>0</v>
      </c>
      <c r="Y155" s="81">
        <v>0</v>
      </c>
      <c r="Z155" s="80">
        <f t="shared" si="0"/>
        <v>0.463699217791749</v>
      </c>
      <c r="AA155" s="82"/>
      <c r="AC155" s="38">
        <v>86.602101866751795</v>
      </c>
      <c r="AD155" s="34"/>
      <c r="AE155" s="38">
        <v>86.602101866751795</v>
      </c>
      <c r="AF155" s="34"/>
      <c r="AG155" s="65">
        <v>149</v>
      </c>
    </row>
    <row r="156" spans="1:33" ht="15.75" customHeight="1" x14ac:dyDescent="0.25">
      <c r="A156" s="32">
        <v>272</v>
      </c>
      <c r="B156" s="34"/>
      <c r="C156" s="34"/>
      <c r="E156" s="34"/>
      <c r="F156" s="34"/>
      <c r="G156" s="34"/>
      <c r="H156" s="34"/>
      <c r="I156" s="34"/>
      <c r="J156" s="34"/>
      <c r="K156" s="34"/>
      <c r="L156" s="34"/>
      <c r="M156" s="32"/>
      <c r="N156" s="58">
        <v>1050</v>
      </c>
      <c r="O156" s="59">
        <v>0.03</v>
      </c>
      <c r="P156" s="34"/>
      <c r="Q156" s="34"/>
      <c r="R156" s="34"/>
      <c r="S156" s="34"/>
      <c r="T156" s="79">
        <v>3.8196156024932901</v>
      </c>
      <c r="U156" s="80">
        <v>0.20743125000000001</v>
      </c>
      <c r="V156" s="80">
        <v>0.34320152353615202</v>
      </c>
      <c r="W156" s="80">
        <v>0.27192118879514698</v>
      </c>
      <c r="X156" s="80">
        <v>0</v>
      </c>
      <c r="Y156" s="81">
        <v>0</v>
      </c>
      <c r="Z156" s="80">
        <f t="shared" si="0"/>
        <v>0.27192118879514698</v>
      </c>
      <c r="AA156" s="82"/>
      <c r="AC156" s="38">
        <v>86.889024343550005</v>
      </c>
      <c r="AD156" s="34"/>
      <c r="AE156" s="38">
        <v>86.889024343550005</v>
      </c>
      <c r="AF156" s="34"/>
      <c r="AG156" s="65">
        <v>150</v>
      </c>
    </row>
    <row r="157" spans="1:33" ht="15.75" customHeight="1" x14ac:dyDescent="0.25">
      <c r="A157" s="32">
        <v>273</v>
      </c>
      <c r="B157" s="34"/>
      <c r="C157" s="34"/>
      <c r="E157" s="34"/>
      <c r="F157" s="34"/>
      <c r="G157" s="34"/>
      <c r="H157" s="34"/>
      <c r="I157" s="34"/>
      <c r="J157" s="34"/>
      <c r="K157" s="34"/>
      <c r="L157" s="34"/>
      <c r="M157" s="32"/>
      <c r="N157" s="58">
        <v>1050</v>
      </c>
      <c r="O157" s="59">
        <v>0.03</v>
      </c>
      <c r="P157" s="34"/>
      <c r="Q157" s="34"/>
      <c r="R157" s="34"/>
      <c r="S157" s="34"/>
      <c r="T157" s="79">
        <v>3.6490137577056898</v>
      </c>
      <c r="U157" s="80">
        <v>0.20743125000000001</v>
      </c>
      <c r="V157" s="80">
        <v>0.33748739295994701</v>
      </c>
      <c r="W157" s="80">
        <v>0.25545078368271501</v>
      </c>
      <c r="X157" s="80">
        <v>0</v>
      </c>
      <c r="Y157" s="81">
        <v>0</v>
      </c>
      <c r="Z157" s="80">
        <f t="shared" si="0"/>
        <v>0.25545078368271501</v>
      </c>
      <c r="AA157" s="82"/>
      <c r="AC157" s="38">
        <v>87.159024154065506</v>
      </c>
      <c r="AD157" s="34"/>
      <c r="AE157" s="38">
        <v>87.159024154065506</v>
      </c>
      <c r="AF157" s="34"/>
      <c r="AG157" s="65">
        <v>151</v>
      </c>
    </row>
    <row r="158" spans="1:33" ht="15.75" customHeight="1" x14ac:dyDescent="0.25">
      <c r="A158" s="32">
        <v>274</v>
      </c>
      <c r="B158" s="34"/>
      <c r="C158" s="34"/>
      <c r="E158" s="34"/>
      <c r="F158" s="34"/>
      <c r="G158" s="34"/>
      <c r="H158" s="34"/>
      <c r="I158" s="34"/>
      <c r="J158" s="34"/>
      <c r="K158" s="34"/>
      <c r="L158" s="34"/>
      <c r="M158" s="32"/>
      <c r="N158" s="58">
        <v>1050</v>
      </c>
      <c r="O158" s="59">
        <v>0.03</v>
      </c>
      <c r="P158" s="34"/>
      <c r="Q158" s="34"/>
      <c r="R158" s="34"/>
      <c r="S158" s="34"/>
      <c r="T158" s="79">
        <v>4.6337199211120597</v>
      </c>
      <c r="U158" s="80">
        <v>0.20743125000000001</v>
      </c>
      <c r="V158" s="80">
        <v>0.33211937018752302</v>
      </c>
      <c r="W158" s="80">
        <v>0.31922593674396099</v>
      </c>
      <c r="X158" s="80">
        <v>0</v>
      </c>
      <c r="Y158" s="81">
        <v>0</v>
      </c>
      <c r="Z158" s="80">
        <f t="shared" si="0"/>
        <v>0.31922593674396099</v>
      </c>
      <c r="AA158" s="82"/>
      <c r="AC158" s="38">
        <v>87.496976737422102</v>
      </c>
      <c r="AD158" s="34"/>
      <c r="AE158" s="38">
        <v>87.496976737422102</v>
      </c>
      <c r="AF158" s="34"/>
      <c r="AG158" s="65">
        <v>152</v>
      </c>
    </row>
    <row r="159" spans="1:33" ht="15.75" customHeight="1" x14ac:dyDescent="0.25">
      <c r="A159" s="32">
        <v>275</v>
      </c>
      <c r="B159" s="34"/>
      <c r="C159" s="34"/>
      <c r="E159" s="34"/>
      <c r="F159" s="34"/>
      <c r="G159" s="34"/>
      <c r="H159" s="34"/>
      <c r="I159" s="34"/>
      <c r="J159" s="34"/>
      <c r="K159" s="34"/>
      <c r="L159" s="34"/>
      <c r="M159" s="32"/>
      <c r="N159" s="58">
        <v>1050</v>
      </c>
      <c r="O159" s="59">
        <v>0.03</v>
      </c>
      <c r="P159" s="34"/>
      <c r="Q159" s="34"/>
      <c r="R159" s="34"/>
      <c r="S159" s="34"/>
      <c r="T159" s="79">
        <v>4.5709247589111301</v>
      </c>
      <c r="U159" s="80">
        <v>0.20743125000000001</v>
      </c>
      <c r="V159" s="80">
        <v>0.325411181340789</v>
      </c>
      <c r="W159" s="80">
        <v>0.30853946950129402</v>
      </c>
      <c r="X159" s="80">
        <v>0</v>
      </c>
      <c r="Y159" s="81">
        <v>0</v>
      </c>
      <c r="Z159" s="80">
        <f t="shared" si="0"/>
        <v>0.30853946950129402</v>
      </c>
      <c r="AA159" s="82"/>
      <c r="AC159" s="38">
        <v>87.8242893072306</v>
      </c>
      <c r="AD159" s="34"/>
      <c r="AE159" s="38">
        <v>87.8242893072306</v>
      </c>
      <c r="AF159" s="34"/>
      <c r="AG159" s="65">
        <v>153</v>
      </c>
    </row>
    <row r="160" spans="1:33" ht="15.75" customHeight="1" x14ac:dyDescent="0.25">
      <c r="A160" s="32">
        <v>276</v>
      </c>
      <c r="B160" s="34"/>
      <c r="C160" s="34"/>
      <c r="E160" s="34"/>
      <c r="F160" s="34"/>
      <c r="G160" s="34"/>
      <c r="H160" s="34"/>
      <c r="I160" s="34"/>
      <c r="J160" s="34"/>
      <c r="K160" s="34"/>
      <c r="L160" s="34"/>
      <c r="M160" s="32"/>
      <c r="N160" s="58">
        <v>1050</v>
      </c>
      <c r="O160" s="59">
        <v>0.02</v>
      </c>
      <c r="P160" s="34"/>
      <c r="Q160" s="34"/>
      <c r="R160" s="34"/>
      <c r="S160" s="34"/>
      <c r="T160" s="79">
        <v>4.8807630538940403</v>
      </c>
      <c r="U160" s="80">
        <v>0.1957875</v>
      </c>
      <c r="V160" s="80">
        <v>0.31892755708018899</v>
      </c>
      <c r="W160" s="80">
        <v>0.30476474855280999</v>
      </c>
      <c r="X160" s="80">
        <v>0</v>
      </c>
      <c r="Y160" s="81">
        <v>0</v>
      </c>
      <c r="Z160" s="80">
        <f t="shared" si="0"/>
        <v>0.30476474855280999</v>
      </c>
      <c r="AA160" s="82"/>
      <c r="AC160" s="38">
        <v>88.148254750981593</v>
      </c>
      <c r="AD160" s="34"/>
      <c r="AE160" s="38">
        <v>88.148254750981593</v>
      </c>
      <c r="AF160" s="34"/>
      <c r="AG160" s="65">
        <v>154</v>
      </c>
    </row>
    <row r="161" spans="1:33" ht="15.75" customHeight="1" x14ac:dyDescent="0.25">
      <c r="A161" s="32">
        <v>277</v>
      </c>
      <c r="B161" s="34"/>
      <c r="C161" s="34"/>
      <c r="E161" s="43">
        <v>11.8125</v>
      </c>
      <c r="F161" s="43">
        <v>15.3801680286553</v>
      </c>
      <c r="G161" s="43">
        <v>10.1923084229862</v>
      </c>
      <c r="H161" s="43">
        <v>9.79711430160833</v>
      </c>
      <c r="I161" s="43">
        <v>12.0062411940989</v>
      </c>
      <c r="J161" s="43">
        <v>12.8937544641602</v>
      </c>
      <c r="K161" s="43">
        <v>18.248429200693401</v>
      </c>
      <c r="L161" s="34"/>
      <c r="M161" s="40" t="s">
        <v>135</v>
      </c>
      <c r="N161" s="58">
        <v>1050</v>
      </c>
      <c r="O161" s="59">
        <v>0.02</v>
      </c>
      <c r="P161" s="34"/>
      <c r="Q161" s="34"/>
      <c r="R161" s="34"/>
      <c r="S161" s="34"/>
      <c r="T161" s="79">
        <v>4.5629734992981001</v>
      </c>
      <c r="U161" s="80">
        <v>0.1957875</v>
      </c>
      <c r="V161" s="80">
        <v>0.31252325451012702</v>
      </c>
      <c r="W161" s="80">
        <v>0.27919989182859301</v>
      </c>
      <c r="X161" s="80">
        <v>0</v>
      </c>
      <c r="Y161" s="81">
        <v>0</v>
      </c>
      <c r="Z161" s="80">
        <f t="shared" si="0"/>
        <v>0.27919989182859301</v>
      </c>
      <c r="AA161" s="82"/>
      <c r="AC161" s="38">
        <v>88.445652897949898</v>
      </c>
      <c r="AD161" s="43">
        <v>87.672477740250301</v>
      </c>
      <c r="AE161" s="38">
        <v>88.445652897949898</v>
      </c>
      <c r="AF161" s="43">
        <v>87.672477740250301</v>
      </c>
      <c r="AG161" s="65">
        <v>155</v>
      </c>
    </row>
    <row r="162" spans="1:33" ht="15.75" customHeight="1" x14ac:dyDescent="0.25">
      <c r="A162" s="32">
        <v>278</v>
      </c>
      <c r="B162" s="34"/>
      <c r="C162" s="34"/>
      <c r="E162" s="34"/>
      <c r="F162" s="34"/>
      <c r="G162" s="34"/>
      <c r="H162" s="34"/>
      <c r="I162" s="34"/>
      <c r="J162" s="34"/>
      <c r="K162" s="34"/>
      <c r="L162" s="34"/>
      <c r="M162" s="32"/>
      <c r="N162" s="58">
        <v>1050</v>
      </c>
      <c r="O162" s="59">
        <v>0.02</v>
      </c>
      <c r="P162" s="34"/>
      <c r="Q162" s="34"/>
      <c r="R162" s="34"/>
      <c r="S162" s="34"/>
      <c r="T162" s="79">
        <v>4.1447558403015101</v>
      </c>
      <c r="U162" s="80">
        <v>0.1957875</v>
      </c>
      <c r="V162" s="80">
        <v>0.30665616983813199</v>
      </c>
      <c r="W162" s="80">
        <v>0.24884883969954699</v>
      </c>
      <c r="X162" s="80">
        <v>0</v>
      </c>
      <c r="Y162" s="81">
        <v>0</v>
      </c>
      <c r="Z162" s="80">
        <f t="shared" si="0"/>
        <v>0.24884883969954699</v>
      </c>
      <c r="AA162" s="82"/>
      <c r="AC162" s="38">
        <v>88.711228852190899</v>
      </c>
      <c r="AD162" s="34"/>
      <c r="AE162" s="38">
        <v>88.711228852190899</v>
      </c>
      <c r="AF162" s="34"/>
      <c r="AG162" s="65">
        <v>156</v>
      </c>
    </row>
    <row r="163" spans="1:33" ht="15.75" customHeight="1" x14ac:dyDescent="0.25">
      <c r="A163" s="32">
        <v>279</v>
      </c>
      <c r="B163" s="34"/>
      <c r="C163" s="34"/>
      <c r="E163" s="34"/>
      <c r="F163" s="34"/>
      <c r="G163" s="34"/>
      <c r="H163" s="34"/>
      <c r="I163" s="34"/>
      <c r="J163" s="34"/>
      <c r="K163" s="34"/>
      <c r="L163" s="34"/>
      <c r="M163" s="32"/>
      <c r="N163" s="58">
        <v>1050</v>
      </c>
      <c r="O163" s="59">
        <v>0.02</v>
      </c>
      <c r="P163" s="34"/>
      <c r="Q163" s="34"/>
      <c r="R163" s="34"/>
      <c r="S163" s="34"/>
      <c r="T163" s="79">
        <v>6.3709301948547399</v>
      </c>
      <c r="U163" s="80">
        <v>0.1957875</v>
      </c>
      <c r="V163" s="80">
        <v>0.30142687979979099</v>
      </c>
      <c r="W163" s="80">
        <v>0.37598436502910099</v>
      </c>
      <c r="X163" s="80">
        <v>0</v>
      </c>
      <c r="Y163" s="81">
        <v>0</v>
      </c>
      <c r="Z163" s="80">
        <f t="shared" si="0"/>
        <v>0.37598436502910099</v>
      </c>
      <c r="AA163" s="82"/>
      <c r="AC163" s="38">
        <v>89.113182243336396</v>
      </c>
      <c r="AD163" s="34"/>
      <c r="AE163" s="38">
        <v>89.113182243336396</v>
      </c>
      <c r="AF163" s="34"/>
      <c r="AG163" s="65">
        <v>157</v>
      </c>
    </row>
    <row r="164" spans="1:33" ht="15.75" customHeight="1" x14ac:dyDescent="0.25">
      <c r="A164" s="32">
        <v>280</v>
      </c>
      <c r="B164" s="34"/>
      <c r="C164" s="34"/>
      <c r="E164" s="34"/>
      <c r="F164" s="34"/>
      <c r="G164" s="34"/>
      <c r="H164" s="34"/>
      <c r="I164" s="34"/>
      <c r="J164" s="34"/>
      <c r="K164" s="34"/>
      <c r="L164" s="34"/>
      <c r="M164" s="32"/>
      <c r="N164" s="58">
        <v>1050</v>
      </c>
      <c r="O164" s="59">
        <v>0.02</v>
      </c>
      <c r="P164" s="34"/>
      <c r="Q164" s="34"/>
      <c r="R164" s="34"/>
      <c r="S164" s="34"/>
      <c r="T164" s="79">
        <v>6.3260855674743697</v>
      </c>
      <c r="U164" s="80">
        <v>0.1957875</v>
      </c>
      <c r="V164" s="80">
        <v>0.29352597378394402</v>
      </c>
      <c r="W164" s="80">
        <v>0.36355201861534298</v>
      </c>
      <c r="X164" s="80">
        <v>0</v>
      </c>
      <c r="Y164" s="81">
        <v>0</v>
      </c>
      <c r="Z164" s="80">
        <f t="shared" si="0"/>
        <v>0.36355201861534298</v>
      </c>
      <c r="AA164" s="82"/>
      <c r="AC164" s="38">
        <v>89.502890764344997</v>
      </c>
      <c r="AD164" s="34"/>
      <c r="AE164" s="38">
        <v>89.502890764344997</v>
      </c>
      <c r="AF164" s="34"/>
      <c r="AG164" s="65">
        <v>158</v>
      </c>
    </row>
    <row r="165" spans="1:33" ht="15.75" customHeight="1" x14ac:dyDescent="0.25">
      <c r="A165" s="32">
        <v>281</v>
      </c>
      <c r="B165" s="66">
        <v>22</v>
      </c>
      <c r="C165" s="34"/>
      <c r="E165" s="34"/>
      <c r="F165" s="34"/>
      <c r="G165" s="34"/>
      <c r="H165" s="34"/>
      <c r="I165" s="34"/>
      <c r="J165" s="34"/>
      <c r="K165" s="34"/>
      <c r="L165" s="34"/>
      <c r="M165" s="32"/>
      <c r="N165" s="58">
        <v>1050</v>
      </c>
      <c r="O165" s="59">
        <v>0.02</v>
      </c>
      <c r="P165" s="34"/>
      <c r="Q165" s="34"/>
      <c r="R165" s="34"/>
      <c r="S165" s="34"/>
      <c r="T165" s="79">
        <v>0.84280335903167702</v>
      </c>
      <c r="U165" s="80">
        <v>0.1957875</v>
      </c>
      <c r="V165" s="80">
        <v>0.285886320122471</v>
      </c>
      <c r="W165" s="80">
        <v>4.7174205361916799E-2</v>
      </c>
      <c r="X165" s="80">
        <v>0.79562915366975995</v>
      </c>
      <c r="Y165" s="81">
        <v>0</v>
      </c>
      <c r="Z165" s="80">
        <f t="shared" si="0"/>
        <v>0.8428033590316768</v>
      </c>
      <c r="AA165" s="82"/>
      <c r="AC165" s="38">
        <v>76.373594147552495</v>
      </c>
      <c r="AD165" s="34"/>
      <c r="AE165" s="38">
        <v>76.373594147552495</v>
      </c>
      <c r="AF165" s="34"/>
      <c r="AG165" s="65">
        <v>159</v>
      </c>
    </row>
    <row r="166" spans="1:33" ht="15.75" customHeight="1" x14ac:dyDescent="0.25">
      <c r="A166" s="32">
        <v>282</v>
      </c>
      <c r="B166" s="34"/>
      <c r="C166" s="34"/>
      <c r="E166" s="34"/>
      <c r="F166" s="34"/>
      <c r="G166" s="34"/>
      <c r="H166" s="34"/>
      <c r="I166" s="34"/>
      <c r="J166" s="34"/>
      <c r="K166" s="34"/>
      <c r="L166" s="34"/>
      <c r="M166" s="32"/>
      <c r="N166" s="58">
        <v>1050</v>
      </c>
      <c r="O166" s="59">
        <v>0.02</v>
      </c>
      <c r="P166" s="34"/>
      <c r="Q166" s="34"/>
      <c r="R166" s="34"/>
      <c r="S166" s="34"/>
      <c r="T166" s="79">
        <v>2.2084105014800999</v>
      </c>
      <c r="U166" s="80">
        <v>0.1957875</v>
      </c>
      <c r="V166" s="80">
        <v>0.56185849337465099</v>
      </c>
      <c r="W166" s="80">
        <v>0.24293590961752901</v>
      </c>
      <c r="X166" s="80">
        <v>1.96547459186257</v>
      </c>
      <c r="Y166" s="81">
        <v>0</v>
      </c>
      <c r="Z166" s="80">
        <f t="shared" si="0"/>
        <v>2.208410501480099</v>
      </c>
      <c r="AA166" s="82"/>
      <c r="AC166" s="38">
        <v>76.613816294335606</v>
      </c>
      <c r="AD166" s="34"/>
      <c r="AE166" s="38">
        <v>76.613816294335606</v>
      </c>
      <c r="AF166" s="34"/>
      <c r="AG166" s="65">
        <v>160</v>
      </c>
    </row>
    <row r="167" spans="1:33" ht="15.75" customHeight="1" x14ac:dyDescent="0.25">
      <c r="A167" s="32">
        <v>283</v>
      </c>
      <c r="B167" s="34"/>
      <c r="C167" s="34"/>
      <c r="E167" s="34"/>
      <c r="F167" s="34"/>
      <c r="G167" s="34"/>
      <c r="H167" s="34"/>
      <c r="I167" s="34"/>
      <c r="J167" s="34"/>
      <c r="K167" s="34"/>
      <c r="L167" s="34"/>
      <c r="M167" s="32"/>
      <c r="N167" s="58">
        <v>1050</v>
      </c>
      <c r="O167" s="59">
        <v>0.02</v>
      </c>
      <c r="P167" s="34"/>
      <c r="Q167" s="34"/>
      <c r="R167" s="34"/>
      <c r="S167" s="34"/>
      <c r="T167" s="79">
        <v>3.21523141860962</v>
      </c>
      <c r="U167" s="80">
        <v>0.1957875</v>
      </c>
      <c r="V167" s="80">
        <v>0.55675345718620795</v>
      </c>
      <c r="W167" s="80">
        <v>0.35047748237937298</v>
      </c>
      <c r="X167" s="80">
        <v>2.8647539362302501</v>
      </c>
      <c r="Y167" s="81">
        <v>0</v>
      </c>
      <c r="Z167" s="80">
        <f t="shared" si="0"/>
        <v>3.2152314186096231</v>
      </c>
      <c r="AA167" s="82"/>
      <c r="AC167" s="38">
        <v>76.960696473084994</v>
      </c>
      <c r="AD167" s="34"/>
      <c r="AE167" s="38">
        <v>76.960696473084994</v>
      </c>
      <c r="AF167" s="34"/>
      <c r="AG167" s="65">
        <v>161</v>
      </c>
    </row>
    <row r="168" spans="1:33" ht="15.75" customHeight="1" x14ac:dyDescent="0.25">
      <c r="A168" s="32">
        <v>284</v>
      </c>
      <c r="B168" s="34"/>
      <c r="C168" s="34"/>
      <c r="E168" s="34"/>
      <c r="F168" s="34"/>
      <c r="G168" s="34"/>
      <c r="H168" s="34"/>
      <c r="I168" s="34"/>
      <c r="J168" s="34"/>
      <c r="K168" s="34"/>
      <c r="L168" s="34"/>
      <c r="M168" s="32"/>
      <c r="N168" s="58">
        <v>1050</v>
      </c>
      <c r="O168" s="59">
        <v>0.02</v>
      </c>
      <c r="P168" s="34"/>
      <c r="Q168" s="34"/>
      <c r="R168" s="34"/>
      <c r="S168" s="34"/>
      <c r="T168" s="79">
        <v>3.6239492893218999</v>
      </c>
      <c r="U168" s="80">
        <v>0.1957875</v>
      </c>
      <c r="V168" s="80">
        <v>0.54938855080576399</v>
      </c>
      <c r="W168" s="80">
        <v>0.38980434645505702</v>
      </c>
      <c r="X168" s="80">
        <v>3.1941423182374198</v>
      </c>
      <c r="Y168" s="81">
        <v>0</v>
      </c>
      <c r="Z168" s="80">
        <f t="shared" si="0"/>
        <v>3.5839466646924767</v>
      </c>
      <c r="AA168" s="82"/>
      <c r="AC168" s="38">
        <v>77.347017058893996</v>
      </c>
      <c r="AD168" s="34"/>
      <c r="AE168" s="38">
        <v>77.347017058893996</v>
      </c>
      <c r="AF168" s="34"/>
      <c r="AG168" s="65">
        <v>162</v>
      </c>
    </row>
    <row r="169" spans="1:33" ht="15.75" customHeight="1" x14ac:dyDescent="0.25">
      <c r="A169" s="32">
        <v>285</v>
      </c>
      <c r="B169" s="34"/>
      <c r="C169" s="34"/>
      <c r="E169" s="34"/>
      <c r="F169" s="34"/>
      <c r="G169" s="34"/>
      <c r="H169" s="34"/>
      <c r="I169" s="34"/>
      <c r="J169" s="34"/>
      <c r="K169" s="34"/>
      <c r="L169" s="34"/>
      <c r="M169" s="32"/>
      <c r="N169" s="58">
        <v>1050</v>
      </c>
      <c r="O169" s="59">
        <v>0</v>
      </c>
      <c r="P169" s="34"/>
      <c r="Q169" s="34"/>
      <c r="R169" s="34"/>
      <c r="S169" s="34"/>
      <c r="T169" s="79">
        <v>5.47112989425659</v>
      </c>
      <c r="U169" s="80">
        <v>0.17249999999999999</v>
      </c>
      <c r="V169" s="80">
        <v>0.54119723278201703</v>
      </c>
      <c r="W169" s="80">
        <v>0.51076566192105499</v>
      </c>
      <c r="X169" s="80">
        <v>0</v>
      </c>
      <c r="Y169" s="81">
        <v>0</v>
      </c>
      <c r="Z169" s="80">
        <f t="shared" si="0"/>
        <v>0.51076566192105499</v>
      </c>
      <c r="AA169" s="82"/>
      <c r="AC169" s="38">
        <v>77.853984067159004</v>
      </c>
      <c r="AD169" s="34"/>
      <c r="AE169" s="38">
        <v>77.853984067159004</v>
      </c>
      <c r="AF169" s="34"/>
      <c r="AG169" s="65">
        <v>163</v>
      </c>
    </row>
    <row r="170" spans="1:33" ht="15.75" customHeight="1" x14ac:dyDescent="0.25">
      <c r="A170" s="32">
        <v>286</v>
      </c>
      <c r="B170" s="34"/>
      <c r="C170" s="34"/>
      <c r="E170" s="34"/>
      <c r="F170" s="34"/>
      <c r="G170" s="34"/>
      <c r="H170" s="34"/>
      <c r="I170" s="34"/>
      <c r="J170" s="34"/>
      <c r="K170" s="34"/>
      <c r="L170" s="34"/>
      <c r="M170" s="32"/>
      <c r="N170" s="58">
        <v>1050</v>
      </c>
      <c r="O170" s="59">
        <v>0</v>
      </c>
      <c r="P170" s="34"/>
      <c r="Q170" s="34"/>
      <c r="R170" s="34"/>
      <c r="S170" s="34"/>
      <c r="T170" s="79">
        <v>3.4668724536895801</v>
      </c>
      <c r="U170" s="80">
        <v>0.17249999999999999</v>
      </c>
      <c r="V170" s="80">
        <v>0.53046404314354001</v>
      </c>
      <c r="W170" s="80">
        <v>0.31723632835113103</v>
      </c>
      <c r="X170" s="80">
        <v>0</v>
      </c>
      <c r="Y170" s="81">
        <v>0</v>
      </c>
      <c r="Z170" s="80">
        <f t="shared" si="0"/>
        <v>0.31723632835113103</v>
      </c>
      <c r="AA170" s="82"/>
      <c r="AC170" s="38">
        <v>78.169498162438501</v>
      </c>
      <c r="AD170" s="34"/>
      <c r="AE170" s="38">
        <v>78.169498162438501</v>
      </c>
      <c r="AF170" s="34"/>
      <c r="AG170" s="65">
        <v>164</v>
      </c>
    </row>
    <row r="171" spans="1:33" ht="15.75" customHeight="1" x14ac:dyDescent="0.25">
      <c r="A171" s="32">
        <v>287</v>
      </c>
      <c r="B171" s="34"/>
      <c r="C171" s="34"/>
      <c r="E171" s="34"/>
      <c r="F171" s="34"/>
      <c r="G171" s="34"/>
      <c r="H171" s="34"/>
      <c r="I171" s="34"/>
      <c r="J171" s="34"/>
      <c r="K171" s="34"/>
      <c r="L171" s="34"/>
      <c r="M171" s="32"/>
      <c r="N171" s="58">
        <v>1050</v>
      </c>
      <c r="O171" s="59">
        <v>0</v>
      </c>
      <c r="P171" s="34"/>
      <c r="Q171" s="34"/>
      <c r="R171" s="34"/>
      <c r="S171" s="34"/>
      <c r="T171" s="79">
        <v>3.5144226551055899</v>
      </c>
      <c r="U171" s="80">
        <v>0.17249999999999999</v>
      </c>
      <c r="V171" s="80">
        <v>0.52379766377183201</v>
      </c>
      <c r="W171" s="80">
        <v>0.317545999903316</v>
      </c>
      <c r="X171" s="80">
        <v>0</v>
      </c>
      <c r="Y171" s="81">
        <v>0</v>
      </c>
      <c r="Z171" s="80">
        <f t="shared" si="0"/>
        <v>0.317545999903316</v>
      </c>
      <c r="AA171" s="82"/>
      <c r="AC171" s="38">
        <v>78.485722195266007</v>
      </c>
      <c r="AD171" s="34"/>
      <c r="AE171" s="38">
        <v>78.485722195266007</v>
      </c>
      <c r="AF171" s="34"/>
      <c r="AG171" s="65">
        <v>165</v>
      </c>
    </row>
    <row r="172" spans="1:33" ht="15.75" customHeight="1" x14ac:dyDescent="0.25">
      <c r="A172" s="32">
        <v>288</v>
      </c>
      <c r="B172" s="34"/>
      <c r="C172" s="34"/>
      <c r="E172" s="34"/>
      <c r="F172" s="34"/>
      <c r="G172" s="34"/>
      <c r="H172" s="34"/>
      <c r="I172" s="34"/>
      <c r="J172" s="34"/>
      <c r="K172" s="34"/>
      <c r="L172" s="83"/>
      <c r="M172" s="32"/>
      <c r="N172" s="58">
        <v>1050</v>
      </c>
      <c r="O172" s="59">
        <v>0</v>
      </c>
      <c r="P172" s="34"/>
      <c r="Q172" s="34"/>
      <c r="R172" s="34"/>
      <c r="S172" s="83"/>
      <c r="T172" s="79">
        <v>3.6661856174468999</v>
      </c>
      <c r="U172" s="80">
        <v>0.17249999999999999</v>
      </c>
      <c r="V172" s="80">
        <v>0.51712477698636705</v>
      </c>
      <c r="W172" s="80">
        <v>0.32703850991771699</v>
      </c>
      <c r="X172" s="80">
        <v>0</v>
      </c>
      <c r="Y172" s="81">
        <v>0</v>
      </c>
      <c r="Z172" s="80">
        <f t="shared" si="0"/>
        <v>0.32703850991771699</v>
      </c>
      <c r="AA172" s="82"/>
      <c r="AC172" s="38">
        <v>78.811819467979305</v>
      </c>
      <c r="AD172" s="34"/>
      <c r="AE172" s="38">
        <v>78.811819467979305</v>
      </c>
      <c r="AF172" s="34"/>
      <c r="AG172" s="65">
        <v>166</v>
      </c>
    </row>
    <row r="173" spans="1:33" ht="15.75" customHeight="1" x14ac:dyDescent="0.25">
      <c r="A173" s="32">
        <v>289</v>
      </c>
      <c r="B173" s="34"/>
      <c r="C173" s="34"/>
      <c r="E173" s="34"/>
      <c r="F173" s="34"/>
      <c r="G173" s="34"/>
      <c r="H173" s="34"/>
      <c r="I173" s="34"/>
      <c r="J173" s="34"/>
      <c r="K173" s="34"/>
      <c r="L173" s="83"/>
      <c r="M173" s="32"/>
      <c r="N173" s="58">
        <v>1050</v>
      </c>
      <c r="O173" s="59">
        <v>0</v>
      </c>
      <c r="P173" s="34"/>
      <c r="Q173" s="34"/>
      <c r="R173" s="34"/>
      <c r="S173" s="83"/>
      <c r="T173" s="79">
        <v>3.1716730594635001</v>
      </c>
      <c r="U173" s="80">
        <v>0.17249999999999999</v>
      </c>
      <c r="V173" s="80">
        <v>0.51025241533850296</v>
      </c>
      <c r="W173" s="80">
        <v>0.27916603727154099</v>
      </c>
      <c r="X173" s="80">
        <v>0</v>
      </c>
      <c r="Y173" s="81">
        <v>0</v>
      </c>
      <c r="Z173" s="80">
        <f t="shared" si="0"/>
        <v>0.27916603727154099</v>
      </c>
      <c r="AA173" s="82"/>
      <c r="AC173" s="38">
        <v>79.090556962118399</v>
      </c>
      <c r="AD173" s="34"/>
      <c r="AE173" s="38">
        <v>79.090556962118399</v>
      </c>
      <c r="AF173" s="34"/>
      <c r="AG173" s="65">
        <v>167</v>
      </c>
    </row>
    <row r="174" spans="1:33" ht="15.75" customHeight="1" x14ac:dyDescent="0.25">
      <c r="A174" s="32">
        <v>290</v>
      </c>
      <c r="B174" s="66">
        <v>3</v>
      </c>
      <c r="C174" s="34"/>
      <c r="E174" s="34"/>
      <c r="F174" s="34"/>
      <c r="G174" s="34"/>
      <c r="H174" s="34"/>
      <c r="I174" s="34"/>
      <c r="J174" s="34"/>
      <c r="K174" s="34"/>
      <c r="L174" s="83"/>
      <c r="M174" s="32"/>
      <c r="N174" s="58">
        <v>1050</v>
      </c>
      <c r="O174" s="59">
        <v>0</v>
      </c>
      <c r="P174" s="34"/>
      <c r="Q174" s="34"/>
      <c r="R174" s="34"/>
      <c r="S174" s="83"/>
      <c r="T174" s="79">
        <v>2.3695914745330802</v>
      </c>
      <c r="U174" s="80">
        <v>0.17249999999999999</v>
      </c>
      <c r="V174" s="80">
        <v>0.50438604208352</v>
      </c>
      <c r="W174" s="80">
        <v>0.20617007924606701</v>
      </c>
      <c r="X174" s="80">
        <v>2.1634213952870098</v>
      </c>
      <c r="Y174" s="81">
        <v>0</v>
      </c>
      <c r="Z174" s="80">
        <f t="shared" si="0"/>
        <v>2.3695914745330766</v>
      </c>
      <c r="AA174" s="82"/>
      <c r="AC174" s="38">
        <v>78.546649975676203</v>
      </c>
      <c r="AD174" s="34"/>
      <c r="AE174" s="38">
        <v>78.546649975676203</v>
      </c>
      <c r="AF174" s="34"/>
      <c r="AG174" s="65">
        <v>168</v>
      </c>
    </row>
    <row r="175" spans="1:33" ht="15.75" customHeight="1" x14ac:dyDescent="0.25">
      <c r="A175" s="32">
        <v>291</v>
      </c>
      <c r="B175" s="34"/>
      <c r="C175" s="34"/>
      <c r="E175" s="34"/>
      <c r="F175" s="34"/>
      <c r="G175" s="34"/>
      <c r="H175" s="34"/>
      <c r="I175" s="34"/>
      <c r="J175" s="34"/>
      <c r="K175" s="34"/>
      <c r="L175" s="83"/>
      <c r="M175" s="32"/>
      <c r="N175" s="58">
        <v>1050</v>
      </c>
      <c r="O175" s="59">
        <v>0</v>
      </c>
      <c r="P175" s="34"/>
      <c r="Q175" s="34"/>
      <c r="R175" s="34"/>
      <c r="S175" s="83"/>
      <c r="T175" s="79">
        <v>3.45601463317871</v>
      </c>
      <c r="U175" s="80">
        <v>0.17249999999999999</v>
      </c>
      <c r="V175" s="80">
        <v>0.51581404146894505</v>
      </c>
      <c r="W175" s="80">
        <v>0.30750900099196299</v>
      </c>
      <c r="X175" s="80">
        <v>8.6578604712986201E-2</v>
      </c>
      <c r="Y175" s="81">
        <v>0</v>
      </c>
      <c r="Z175" s="80">
        <f t="shared" si="0"/>
        <v>0.39408760570494916</v>
      </c>
      <c r="AA175" s="82"/>
      <c r="AC175" s="38">
        <v>78.853366151900005</v>
      </c>
      <c r="AD175" s="34"/>
      <c r="AE175" s="38">
        <v>78.853366151900005</v>
      </c>
      <c r="AF175" s="34"/>
      <c r="AG175" s="65">
        <v>169</v>
      </c>
    </row>
    <row r="176" spans="1:33" ht="15.75" customHeight="1" x14ac:dyDescent="0.25">
      <c r="A176" s="32">
        <v>292</v>
      </c>
      <c r="B176" s="34"/>
      <c r="C176" s="34"/>
      <c r="E176" s="34"/>
      <c r="F176" s="34"/>
      <c r="G176" s="34"/>
      <c r="H176" s="34"/>
      <c r="I176" s="34"/>
      <c r="J176" s="34"/>
      <c r="K176" s="34"/>
      <c r="L176" s="83"/>
      <c r="M176" s="40" t="s">
        <v>136</v>
      </c>
      <c r="N176" s="58">
        <v>1050</v>
      </c>
      <c r="O176" s="59">
        <v>0</v>
      </c>
      <c r="P176" s="34"/>
      <c r="Q176" s="34"/>
      <c r="R176" s="34"/>
      <c r="S176" s="83"/>
      <c r="T176" s="79">
        <v>2.41685247421265</v>
      </c>
      <c r="U176" s="80">
        <v>0.17249999999999999</v>
      </c>
      <c r="V176" s="80">
        <v>0.50935207139293903</v>
      </c>
      <c r="W176" s="80">
        <v>0.21235247041350999</v>
      </c>
      <c r="X176" s="80">
        <v>0</v>
      </c>
      <c r="Y176" s="81">
        <v>0</v>
      </c>
      <c r="Z176" s="80">
        <f t="shared" si="0"/>
        <v>0.21235247041350999</v>
      </c>
      <c r="AA176" s="82"/>
      <c r="AC176" s="38">
        <v>79.065439841186006</v>
      </c>
      <c r="AD176" s="34"/>
      <c r="AE176" s="38">
        <v>79.065439841186006</v>
      </c>
      <c r="AF176" s="34"/>
      <c r="AG176" s="65">
        <v>170</v>
      </c>
    </row>
    <row r="177" spans="1:33" ht="15.75" customHeight="1" x14ac:dyDescent="0.25">
      <c r="A177" s="32">
        <v>293</v>
      </c>
      <c r="B177" s="34"/>
      <c r="C177" s="34"/>
      <c r="E177" s="34"/>
      <c r="F177" s="34"/>
      <c r="G177" s="34"/>
      <c r="H177" s="34"/>
      <c r="I177" s="34"/>
      <c r="J177" s="34"/>
      <c r="K177" s="34"/>
      <c r="L177" s="83"/>
      <c r="M177" s="32"/>
      <c r="N177" s="58">
        <v>1050</v>
      </c>
      <c r="O177" s="59">
        <v>0</v>
      </c>
      <c r="P177" s="34"/>
      <c r="Q177" s="34"/>
      <c r="R177" s="34"/>
      <c r="S177" s="83"/>
      <c r="T177" s="79">
        <v>4.5109014511108398</v>
      </c>
      <c r="U177" s="80">
        <v>0.17249999999999999</v>
      </c>
      <c r="V177" s="80">
        <v>0.50488971320195397</v>
      </c>
      <c r="W177" s="80">
        <v>0.39287008513855098</v>
      </c>
      <c r="X177" s="80">
        <v>0</v>
      </c>
      <c r="Y177" s="81">
        <v>0</v>
      </c>
      <c r="Z177" s="80">
        <f t="shared" si="0"/>
        <v>0.39287008513855098</v>
      </c>
      <c r="AA177" s="82"/>
      <c r="AC177" s="38">
        <v>79.458140931438706</v>
      </c>
      <c r="AD177" s="34"/>
      <c r="AE177" s="38">
        <v>79.458140931438706</v>
      </c>
      <c r="AF177" s="34"/>
      <c r="AG177" s="65">
        <v>171</v>
      </c>
    </row>
    <row r="178" spans="1:33" ht="15.75" customHeight="1" x14ac:dyDescent="0.25">
      <c r="A178" s="32">
        <v>294</v>
      </c>
      <c r="B178" s="34"/>
      <c r="C178" s="34"/>
      <c r="E178" s="34"/>
      <c r="F178" s="34"/>
      <c r="G178" s="34"/>
      <c r="H178" s="34"/>
      <c r="I178" s="34"/>
      <c r="J178" s="34"/>
      <c r="K178" s="34"/>
      <c r="L178" s="83"/>
      <c r="M178" s="32"/>
      <c r="N178" s="58">
        <v>1050</v>
      </c>
      <c r="O178" s="59">
        <v>0</v>
      </c>
      <c r="P178" s="34"/>
      <c r="Q178" s="34"/>
      <c r="R178" s="34"/>
      <c r="S178" s="83"/>
      <c r="T178" s="79">
        <v>2.84114646911621</v>
      </c>
      <c r="U178" s="80">
        <v>0.17249999999999999</v>
      </c>
      <c r="V178" s="80">
        <v>0.49663397198548798</v>
      </c>
      <c r="W178" s="80">
        <v>0.24339920015132799</v>
      </c>
      <c r="X178" s="80">
        <v>0</v>
      </c>
      <c r="Y178" s="81">
        <v>0</v>
      </c>
      <c r="Z178" s="80">
        <f t="shared" si="0"/>
        <v>0.24339920015132799</v>
      </c>
      <c r="AA178" s="82"/>
      <c r="AC178" s="38">
        <v>79.701839870284104</v>
      </c>
      <c r="AD178" s="34"/>
      <c r="AE178" s="38">
        <v>79.701839870284104</v>
      </c>
      <c r="AF178" s="34"/>
      <c r="AG178" s="65">
        <v>172</v>
      </c>
    </row>
    <row r="179" spans="1:33" ht="15.75" customHeight="1" x14ac:dyDescent="0.25">
      <c r="A179" s="32">
        <v>295</v>
      </c>
      <c r="B179" s="34"/>
      <c r="C179" s="34"/>
      <c r="E179" s="34"/>
      <c r="F179" s="34"/>
      <c r="G179" s="34"/>
      <c r="H179" s="34"/>
      <c r="I179" s="34"/>
      <c r="J179" s="34"/>
      <c r="K179" s="34"/>
      <c r="L179" s="83"/>
      <c r="M179" s="32"/>
      <c r="N179" s="58">
        <v>1050</v>
      </c>
      <c r="O179" s="59">
        <v>0</v>
      </c>
      <c r="P179" s="34"/>
      <c r="Q179" s="34"/>
      <c r="R179" s="34"/>
      <c r="S179" s="83"/>
      <c r="T179" s="79">
        <v>3.1102492809295699</v>
      </c>
      <c r="U179" s="80">
        <v>0.17249999999999999</v>
      </c>
      <c r="V179" s="80">
        <v>0.49151920024603302</v>
      </c>
      <c r="W179" s="80">
        <v>0.26370889874963099</v>
      </c>
      <c r="X179" s="80">
        <v>0</v>
      </c>
      <c r="Y179" s="81">
        <v>0</v>
      </c>
      <c r="Z179" s="80">
        <f t="shared" si="0"/>
        <v>0.26370889874963099</v>
      </c>
      <c r="AA179" s="82"/>
      <c r="AC179" s="38">
        <v>79.966148273149201</v>
      </c>
      <c r="AD179" s="34"/>
      <c r="AE179" s="38">
        <v>79.966148273149201</v>
      </c>
      <c r="AF179" s="34"/>
      <c r="AG179" s="65">
        <v>173</v>
      </c>
    </row>
    <row r="180" spans="1:33" ht="15.75" customHeight="1" x14ac:dyDescent="0.25">
      <c r="A180" s="32">
        <v>296</v>
      </c>
      <c r="B180" s="34"/>
      <c r="C180" s="34"/>
      <c r="E180" s="34"/>
      <c r="F180" s="34"/>
      <c r="G180" s="34"/>
      <c r="H180" s="34"/>
      <c r="I180" s="34"/>
      <c r="J180" s="34"/>
      <c r="K180" s="34"/>
      <c r="L180" s="83"/>
      <c r="M180" s="32"/>
      <c r="N180" s="58">
        <v>1050</v>
      </c>
      <c r="O180" s="59">
        <v>0</v>
      </c>
      <c r="P180" s="34"/>
      <c r="Q180" s="34"/>
      <c r="R180" s="34"/>
      <c r="S180" s="83"/>
      <c r="T180" s="79">
        <v>3.2748992443084699</v>
      </c>
      <c r="U180" s="80">
        <v>0.17249999999999999</v>
      </c>
      <c r="V180" s="80">
        <v>0.48597764209001199</v>
      </c>
      <c r="W180" s="80">
        <v>0.27453854771341502</v>
      </c>
      <c r="X180" s="80">
        <v>0</v>
      </c>
      <c r="Y180" s="81">
        <v>0</v>
      </c>
      <c r="Z180" s="80">
        <f t="shared" si="0"/>
        <v>0.27453854771341502</v>
      </c>
      <c r="AA180" s="82"/>
      <c r="AC180" s="38">
        <v>80.241624710073907</v>
      </c>
      <c r="AD180" s="34"/>
      <c r="AE180" s="38">
        <v>80.241624710073907</v>
      </c>
      <c r="AF180" s="34"/>
      <c r="AG180" s="65">
        <v>174</v>
      </c>
    </row>
    <row r="181" spans="1:33" ht="15.75" customHeight="1" x14ac:dyDescent="0.25">
      <c r="A181" s="32">
        <v>297</v>
      </c>
      <c r="B181" s="34"/>
      <c r="C181" s="34"/>
      <c r="E181" s="34"/>
      <c r="F181" s="34"/>
      <c r="G181" s="34"/>
      <c r="H181" s="34"/>
      <c r="I181" s="34"/>
      <c r="J181" s="34"/>
      <c r="K181" s="34"/>
      <c r="L181" s="83"/>
      <c r="M181" s="32"/>
      <c r="N181" s="58">
        <v>1050</v>
      </c>
      <c r="O181" s="59">
        <v>0</v>
      </c>
      <c r="P181" s="34"/>
      <c r="Q181" s="34"/>
      <c r="R181" s="34"/>
      <c r="S181" s="83"/>
      <c r="T181" s="79">
        <v>2.4823634624481201</v>
      </c>
      <c r="U181" s="80">
        <v>0.17249999999999999</v>
      </c>
      <c r="V181" s="80">
        <v>0.48020851053837699</v>
      </c>
      <c r="W181" s="80">
        <v>0.2056289805082</v>
      </c>
      <c r="X181" s="80">
        <v>0</v>
      </c>
      <c r="Y181" s="81">
        <v>0</v>
      </c>
      <c r="Z181" s="80">
        <f t="shared" si="0"/>
        <v>0.2056289805082</v>
      </c>
      <c r="AA181" s="82"/>
      <c r="AC181" s="38">
        <v>80.4482040508598</v>
      </c>
      <c r="AD181" s="34"/>
      <c r="AE181" s="38">
        <v>80.4482040508598</v>
      </c>
      <c r="AF181" s="34"/>
      <c r="AG181" s="65">
        <v>175</v>
      </c>
    </row>
    <row r="182" spans="1:33" ht="15.75" customHeight="1" x14ac:dyDescent="0.25">
      <c r="A182" s="32">
        <v>298</v>
      </c>
      <c r="M182" s="70" t="s">
        <v>137</v>
      </c>
      <c r="AC182" s="41"/>
      <c r="AD182" s="41"/>
      <c r="AE182" s="41"/>
      <c r="AF182" s="41"/>
    </row>
    <row r="183" spans="1:33" ht="15.75" customHeight="1" x14ac:dyDescent="0.25">
      <c r="A183" s="49" t="s">
        <v>138</v>
      </c>
      <c r="B183" s="71">
        <f t="shared" ref="B183:C183" si="1">SUM(B5:B181)</f>
        <v>200.5</v>
      </c>
      <c r="C183" s="71">
        <f t="shared" si="1"/>
        <v>306.3</v>
      </c>
      <c r="D183" s="49"/>
      <c r="E183" s="49"/>
      <c r="F183" s="49"/>
      <c r="G183" s="49"/>
      <c r="H183" s="49"/>
      <c r="I183" s="49"/>
      <c r="J183" s="51"/>
      <c r="K183" s="49"/>
      <c r="L183" s="49"/>
      <c r="M183" s="49"/>
      <c r="N183" s="49"/>
      <c r="O183" s="71"/>
      <c r="P183" s="71"/>
      <c r="Q183" s="71"/>
      <c r="R183" s="71">
        <f>SUM(R5:R181)</f>
        <v>246.5</v>
      </c>
      <c r="S183" s="71"/>
      <c r="T183" s="71">
        <f>SUM(T5:T181)</f>
        <v>1034.3852236270902</v>
      </c>
      <c r="U183" s="71"/>
      <c r="V183" s="71"/>
      <c r="W183" s="71">
        <f t="shared" ref="W183:Z183" si="2">SUM(W5:W181)</f>
        <v>430.82280506535648</v>
      </c>
      <c r="X183" s="71">
        <f t="shared" si="2"/>
        <v>79.723189627914465</v>
      </c>
      <c r="Y183" s="71">
        <f t="shared" si="2"/>
        <v>0</v>
      </c>
      <c r="Z183" s="71">
        <f t="shared" si="2"/>
        <v>510.54599469327087</v>
      </c>
      <c r="AA183" s="85"/>
      <c r="AB183" s="85"/>
      <c r="AC183" s="41"/>
      <c r="AD183" s="41"/>
      <c r="AE183" s="41"/>
      <c r="AF183" s="41"/>
    </row>
    <row r="184" spans="1:33" ht="15.75" customHeight="1" x14ac:dyDescent="0.25">
      <c r="AC184" s="41"/>
      <c r="AD184" s="41"/>
      <c r="AE184" s="41"/>
      <c r="AF184" s="41"/>
    </row>
    <row r="185" spans="1:33" ht="15.75" customHeight="1" x14ac:dyDescent="0.25">
      <c r="AC185" s="41"/>
      <c r="AD185" s="41"/>
      <c r="AE185" s="41"/>
      <c r="AF185" s="41"/>
    </row>
    <row r="186" spans="1:33" ht="15.75" customHeight="1" x14ac:dyDescent="0.25">
      <c r="A186" s="32">
        <v>315</v>
      </c>
      <c r="F186" s="53">
        <v>22.463705614999999</v>
      </c>
      <c r="G186" s="53">
        <v>12.4625885925</v>
      </c>
      <c r="H186" s="53">
        <v>9.8531761764999999</v>
      </c>
      <c r="I186" s="53">
        <v>11.86182907475</v>
      </c>
      <c r="J186" s="53">
        <v>12.732490615</v>
      </c>
      <c r="K186" s="53">
        <v>17.654900049999998</v>
      </c>
      <c r="AC186" s="41"/>
      <c r="AD186" s="41"/>
      <c r="AE186" s="41"/>
      <c r="AF186" s="41"/>
    </row>
    <row r="187" spans="1:33" ht="15.75" customHeight="1" x14ac:dyDescent="0.25">
      <c r="AC187" s="41"/>
      <c r="AD187" s="41"/>
      <c r="AE187" s="41"/>
      <c r="AF187" s="41"/>
    </row>
    <row r="188" spans="1:33" ht="15.75" customHeight="1" x14ac:dyDescent="0.25">
      <c r="W188" s="82"/>
      <c r="AC188" s="41"/>
      <c r="AD188" s="41"/>
      <c r="AE188" s="41"/>
      <c r="AF188" s="41"/>
    </row>
    <row r="189" spans="1:33" ht="15.75" customHeight="1" x14ac:dyDescent="0.25">
      <c r="W189" s="82"/>
      <c r="AC189" s="41"/>
      <c r="AD189" s="41"/>
      <c r="AE189" s="41"/>
      <c r="AF189" s="41"/>
    </row>
    <row r="190" spans="1:33" ht="15.75" customHeight="1" x14ac:dyDescent="0.25">
      <c r="AC190" s="41"/>
      <c r="AD190" s="41"/>
      <c r="AE190" s="41"/>
      <c r="AF190" s="41"/>
    </row>
    <row r="191" spans="1:33" ht="15.75" customHeight="1" x14ac:dyDescent="0.25"/>
    <row r="192" spans="1:33"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paperSize="9" orientation="portrait"/>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1000"/>
  <sheetViews>
    <sheetView workbookViewId="0">
      <pane xSplit="1" ySplit="4" topLeftCell="G5" activePane="bottomRight" state="frozen"/>
      <selection pane="topRight" activeCell="B1" sqref="B1"/>
      <selection pane="bottomLeft" activeCell="A5" sqref="A5"/>
      <selection pane="bottomRight" activeCell="K17" sqref="K17"/>
    </sheetView>
  </sheetViews>
  <sheetFormatPr baseColWidth="10" defaultColWidth="14.42578125" defaultRowHeight="15" customHeight="1" x14ac:dyDescent="0.25"/>
  <cols>
    <col min="1" max="1" width="6.42578125" customWidth="1"/>
    <col min="2" max="2" width="8" customWidth="1"/>
    <col min="3" max="3" width="7.140625" customWidth="1"/>
    <col min="4" max="4" width="3" customWidth="1"/>
    <col min="5" max="11" width="8.7109375" customWidth="1"/>
    <col min="12" max="12" width="2.28515625" customWidth="1"/>
    <col min="13" max="13" width="8.5703125" customWidth="1"/>
    <col min="14" max="15" width="8" customWidth="1"/>
    <col min="16" max="16" width="4.42578125" customWidth="1"/>
    <col min="17" max="17" width="5.85546875" customWidth="1"/>
    <col min="18" max="18" width="9.140625" customWidth="1"/>
    <col min="19" max="19" width="2.42578125" customWidth="1"/>
    <col min="20" max="20" width="8.42578125" customWidth="1"/>
    <col min="21" max="21" width="8.28515625" customWidth="1"/>
    <col min="22" max="22" width="7.7109375" customWidth="1"/>
    <col min="23" max="24" width="8.28515625" customWidth="1"/>
    <col min="25" max="25" width="9.28515625" customWidth="1"/>
    <col min="26" max="26" width="8.28515625" customWidth="1"/>
    <col min="27" max="27" width="2.28515625" customWidth="1"/>
    <col min="28" max="28" width="2.42578125" customWidth="1"/>
    <col min="29" max="33" width="9.140625" customWidth="1"/>
  </cols>
  <sheetData>
    <row r="1" spans="1:33" ht="15.75" x14ac:dyDescent="0.25">
      <c r="A1" s="11" t="s">
        <v>89</v>
      </c>
      <c r="G1" s="11" t="s">
        <v>150</v>
      </c>
    </row>
    <row r="2" spans="1:33" x14ac:dyDescent="0.25">
      <c r="B2" s="15" t="s">
        <v>90</v>
      </c>
      <c r="D2" s="72"/>
      <c r="E2" s="15" t="s">
        <v>91</v>
      </c>
      <c r="L2" s="72"/>
      <c r="M2" s="15" t="s">
        <v>92</v>
      </c>
      <c r="S2" s="72"/>
      <c r="T2" s="15" t="s">
        <v>144</v>
      </c>
      <c r="AB2" s="72"/>
      <c r="AC2" s="15" t="s">
        <v>93</v>
      </c>
    </row>
    <row r="3" spans="1:33" x14ac:dyDescent="0.25">
      <c r="A3" s="17" t="s">
        <v>12</v>
      </c>
      <c r="B3" s="20" t="s">
        <v>15</v>
      </c>
      <c r="C3" s="17" t="s">
        <v>18</v>
      </c>
      <c r="D3" s="72"/>
      <c r="E3" s="20" t="s">
        <v>94</v>
      </c>
      <c r="F3" s="20" t="s">
        <v>95</v>
      </c>
      <c r="G3" s="20" t="s">
        <v>96</v>
      </c>
      <c r="H3" s="20" t="s">
        <v>97</v>
      </c>
      <c r="I3" s="20" t="s">
        <v>98</v>
      </c>
      <c r="J3" s="20" t="s">
        <v>99</v>
      </c>
      <c r="K3" s="20" t="s">
        <v>100</v>
      </c>
      <c r="L3" s="73"/>
      <c r="M3" s="21" t="s">
        <v>101</v>
      </c>
      <c r="N3" s="21" t="s">
        <v>102</v>
      </c>
      <c r="O3" s="21" t="s">
        <v>103</v>
      </c>
      <c r="P3" s="21" t="s">
        <v>34</v>
      </c>
      <c r="Q3" s="21" t="s">
        <v>37</v>
      </c>
      <c r="R3" s="21" t="s">
        <v>40</v>
      </c>
      <c r="S3" s="73"/>
      <c r="T3" s="21" t="s">
        <v>44</v>
      </c>
      <c r="U3" s="21" t="s">
        <v>47</v>
      </c>
      <c r="V3" s="21" t="s">
        <v>50</v>
      </c>
      <c r="W3" s="21" t="s">
        <v>53</v>
      </c>
      <c r="X3" s="21" t="s">
        <v>56</v>
      </c>
      <c r="Y3" s="21" t="s">
        <v>59</v>
      </c>
      <c r="Z3" s="21" t="s">
        <v>145</v>
      </c>
      <c r="AA3" s="21" t="s">
        <v>65</v>
      </c>
      <c r="AB3" s="72"/>
      <c r="AC3" s="24" t="s">
        <v>104</v>
      </c>
      <c r="AE3" s="24" t="s">
        <v>105</v>
      </c>
      <c r="AF3" s="74"/>
    </row>
    <row r="4" spans="1:33" x14ac:dyDescent="0.25">
      <c r="B4" s="55" t="s">
        <v>106</v>
      </c>
      <c r="C4" s="56" t="s">
        <v>106</v>
      </c>
      <c r="D4" s="72"/>
      <c r="E4" s="27" t="s">
        <v>107</v>
      </c>
      <c r="F4" s="27" t="s">
        <v>107</v>
      </c>
      <c r="G4" s="27" t="s">
        <v>107</v>
      </c>
      <c r="H4" s="27" t="s">
        <v>107</v>
      </c>
      <c r="I4" s="27" t="s">
        <v>107</v>
      </c>
      <c r="J4" s="27" t="s">
        <v>107</v>
      </c>
      <c r="K4" s="27" t="s">
        <v>107</v>
      </c>
      <c r="L4" s="75"/>
      <c r="M4" s="28" t="s">
        <v>108</v>
      </c>
      <c r="N4" s="28" t="s">
        <v>109</v>
      </c>
      <c r="O4" s="28" t="s">
        <v>110</v>
      </c>
      <c r="P4" s="28"/>
      <c r="Q4" s="28" t="s">
        <v>111</v>
      </c>
      <c r="R4" s="28" t="s">
        <v>146</v>
      </c>
      <c r="S4" s="75"/>
      <c r="T4" s="76" t="s">
        <v>106</v>
      </c>
      <c r="U4" s="76"/>
      <c r="V4" s="76"/>
      <c r="W4" s="76" t="s">
        <v>106</v>
      </c>
      <c r="X4" s="76" t="s">
        <v>106</v>
      </c>
      <c r="Y4" s="76" t="s">
        <v>106</v>
      </c>
      <c r="Z4" s="76" t="s">
        <v>106</v>
      </c>
      <c r="AA4" s="77" t="s">
        <v>106</v>
      </c>
      <c r="AB4" s="72"/>
      <c r="AC4" s="27" t="s">
        <v>112</v>
      </c>
      <c r="AD4" s="27" t="s">
        <v>147</v>
      </c>
      <c r="AE4" s="27" t="s">
        <v>112</v>
      </c>
      <c r="AF4" s="75" t="s">
        <v>147</v>
      </c>
      <c r="AG4" s="57" t="s">
        <v>113</v>
      </c>
    </row>
    <row r="5" spans="1:33" x14ac:dyDescent="0.25">
      <c r="A5" s="32">
        <v>121</v>
      </c>
      <c r="B5" s="34"/>
      <c r="C5" s="34"/>
      <c r="E5" s="34"/>
      <c r="F5" s="34"/>
      <c r="G5" s="34"/>
      <c r="H5" s="34"/>
      <c r="I5" s="34"/>
      <c r="J5" s="34"/>
      <c r="K5" s="34"/>
      <c r="L5" s="34"/>
      <c r="M5" s="32"/>
      <c r="N5" s="58">
        <v>50</v>
      </c>
      <c r="O5" s="59">
        <v>0</v>
      </c>
      <c r="P5" s="34"/>
      <c r="Q5" s="34"/>
      <c r="R5" s="78">
        <v>77</v>
      </c>
      <c r="S5" s="34"/>
      <c r="T5" s="79">
        <v>4.28192138671875</v>
      </c>
      <c r="U5" s="80">
        <v>0.15</v>
      </c>
      <c r="V5" s="80">
        <v>1</v>
      </c>
      <c r="W5" s="80">
        <v>0.64228820800781306</v>
      </c>
      <c r="X5" s="80">
        <v>0</v>
      </c>
      <c r="Y5" s="81">
        <v>0</v>
      </c>
      <c r="Z5" s="80">
        <f t="shared" ref="Z5:Z181" si="0">W5+X5</f>
        <v>0.64228820800781306</v>
      </c>
      <c r="AA5" s="82"/>
      <c r="AC5" s="38">
        <v>80</v>
      </c>
      <c r="AD5" s="34"/>
      <c r="AE5" s="38">
        <v>6</v>
      </c>
      <c r="AF5" s="34"/>
      <c r="AG5" s="60">
        <v>0</v>
      </c>
    </row>
    <row r="6" spans="1:33" x14ac:dyDescent="0.25">
      <c r="A6" s="32">
        <v>122</v>
      </c>
      <c r="B6" s="34"/>
      <c r="C6" s="34"/>
      <c r="E6" s="34"/>
      <c r="F6" s="34"/>
      <c r="G6" s="34"/>
      <c r="H6" s="34"/>
      <c r="I6" s="34"/>
      <c r="J6" s="34"/>
      <c r="K6" s="34"/>
      <c r="L6" s="34"/>
      <c r="M6" s="32"/>
      <c r="N6" s="58">
        <v>50</v>
      </c>
      <c r="O6" s="59">
        <v>0</v>
      </c>
      <c r="P6" s="34"/>
      <c r="Q6" s="34"/>
      <c r="R6" s="34"/>
      <c r="S6" s="34"/>
      <c r="T6" s="79">
        <v>4.1719999313354501</v>
      </c>
      <c r="U6" s="80">
        <v>0.15</v>
      </c>
      <c r="V6" s="80">
        <v>0.50870147255689502</v>
      </c>
      <c r="W6" s="80">
        <v>0.318345376286641</v>
      </c>
      <c r="X6" s="80">
        <v>0</v>
      </c>
      <c r="Y6" s="81">
        <v>0</v>
      </c>
      <c r="Z6" s="80">
        <f t="shared" si="0"/>
        <v>0.318345376286641</v>
      </c>
      <c r="AA6" s="82"/>
      <c r="AC6" s="38">
        <v>80.286510838658003</v>
      </c>
      <c r="AD6" s="34"/>
      <c r="AE6" s="38">
        <v>6.2865108386579802</v>
      </c>
      <c r="AF6" s="34"/>
      <c r="AG6" s="60">
        <v>0</v>
      </c>
    </row>
    <row r="7" spans="1:33" x14ac:dyDescent="0.25">
      <c r="A7" s="32">
        <v>123</v>
      </c>
      <c r="B7" s="34"/>
      <c r="C7" s="34"/>
      <c r="E7" s="34"/>
      <c r="F7" s="34"/>
      <c r="G7" s="34"/>
      <c r="H7" s="34"/>
      <c r="I7" s="34"/>
      <c r="J7" s="34"/>
      <c r="K7" s="34"/>
      <c r="L7" s="34"/>
      <c r="M7" s="40" t="s">
        <v>114</v>
      </c>
      <c r="N7" s="58">
        <v>50</v>
      </c>
      <c r="O7" s="59">
        <v>0</v>
      </c>
      <c r="Q7" s="32"/>
      <c r="R7" s="53">
        <v>34</v>
      </c>
      <c r="S7" s="34"/>
      <c r="T7" s="79">
        <v>5.16715335845947</v>
      </c>
      <c r="U7" s="80">
        <v>0.15</v>
      </c>
      <c r="V7" s="80">
        <v>0.41778623791903202</v>
      </c>
      <c r="W7" s="80">
        <v>0.32381483435722103</v>
      </c>
      <c r="X7" s="80">
        <v>0</v>
      </c>
      <c r="Y7" s="81">
        <v>0</v>
      </c>
      <c r="Z7" s="80">
        <f t="shared" si="0"/>
        <v>0.32381483435722103</v>
      </c>
      <c r="AA7" s="82"/>
      <c r="AC7" s="38">
        <v>80.584286124539403</v>
      </c>
      <c r="AD7" s="34"/>
      <c r="AE7" s="38">
        <v>6.5842861245393998</v>
      </c>
      <c r="AF7" s="34"/>
      <c r="AG7" s="64">
        <v>1</v>
      </c>
    </row>
    <row r="8" spans="1:33" x14ac:dyDescent="0.25">
      <c r="A8" s="32">
        <v>124</v>
      </c>
      <c r="B8" s="34"/>
      <c r="C8" s="34"/>
      <c r="E8" s="34"/>
      <c r="F8" s="34"/>
      <c r="G8" s="34"/>
      <c r="H8" s="34"/>
      <c r="I8" s="34"/>
      <c r="J8" s="34"/>
      <c r="K8" s="34"/>
      <c r="L8" s="34"/>
      <c r="M8" s="32"/>
      <c r="N8" s="58">
        <v>50</v>
      </c>
      <c r="O8" s="59">
        <v>0</v>
      </c>
      <c r="P8" s="34"/>
      <c r="Q8" s="34"/>
      <c r="R8" s="34"/>
      <c r="S8" s="34"/>
      <c r="T8" s="79">
        <v>5.16776323318481</v>
      </c>
      <c r="U8" s="80">
        <v>0.15</v>
      </c>
      <c r="V8" s="80">
        <v>0.325308998298942</v>
      </c>
      <c r="W8" s="80">
        <v>0.25216798212501801</v>
      </c>
      <c r="X8" s="80">
        <v>0</v>
      </c>
      <c r="Y8" s="81">
        <v>0</v>
      </c>
      <c r="Z8" s="80">
        <f t="shared" si="0"/>
        <v>0.25216798212501801</v>
      </c>
      <c r="AA8" s="82"/>
      <c r="AC8" s="38">
        <v>80.822768087221107</v>
      </c>
      <c r="AD8" s="34"/>
      <c r="AE8" s="38">
        <v>6.8227680872210597</v>
      </c>
      <c r="AF8" s="34"/>
      <c r="AG8" s="65">
        <v>2</v>
      </c>
    </row>
    <row r="9" spans="1:33" x14ac:dyDescent="0.25">
      <c r="A9" s="32">
        <v>125</v>
      </c>
      <c r="B9" s="34"/>
      <c r="C9" s="34"/>
      <c r="E9" s="34"/>
      <c r="F9" s="34"/>
      <c r="G9" s="34"/>
      <c r="H9" s="34"/>
      <c r="I9" s="34"/>
      <c r="J9" s="34"/>
      <c r="K9" s="34"/>
      <c r="L9" s="34"/>
      <c r="M9" s="32"/>
      <c r="N9" s="58">
        <v>50</v>
      </c>
      <c r="O9" s="59">
        <v>0</v>
      </c>
      <c r="P9" s="34"/>
      <c r="Q9" s="34"/>
      <c r="R9" s="34"/>
      <c r="S9" s="34"/>
      <c r="T9" s="79">
        <v>6.6958551406860396</v>
      </c>
      <c r="U9" s="80">
        <v>0.15</v>
      </c>
      <c r="V9" s="80">
        <v>0.25329315333686703</v>
      </c>
      <c r="W9" s="80">
        <v>0.25440213943068501</v>
      </c>
      <c r="X9" s="80">
        <v>0</v>
      </c>
      <c r="Y9" s="81">
        <v>0</v>
      </c>
      <c r="Z9" s="80">
        <f t="shared" si="0"/>
        <v>0.25440213943068501</v>
      </c>
      <c r="AA9" s="82"/>
      <c r="AC9" s="38">
        <v>81.070203500924606</v>
      </c>
      <c r="AD9" s="34"/>
      <c r="AE9" s="38">
        <v>7.0702035009245998</v>
      </c>
      <c r="AF9" s="34"/>
      <c r="AG9" s="65">
        <v>3</v>
      </c>
    </row>
    <row r="10" spans="1:33" x14ac:dyDescent="0.25">
      <c r="A10" s="32">
        <v>126</v>
      </c>
      <c r="B10" s="34"/>
      <c r="C10" s="34"/>
      <c r="E10" s="34"/>
      <c r="F10" s="34"/>
      <c r="G10" s="34"/>
      <c r="H10" s="34"/>
      <c r="I10" s="34"/>
      <c r="J10" s="34"/>
      <c r="K10" s="34"/>
      <c r="L10" s="34"/>
      <c r="M10" s="32"/>
      <c r="N10" s="58">
        <v>50</v>
      </c>
      <c r="O10" s="59">
        <v>0</v>
      </c>
      <c r="P10" s="34"/>
      <c r="Q10" s="34"/>
      <c r="R10" s="34"/>
      <c r="S10" s="34"/>
      <c r="T10" s="79">
        <v>6.6275444030761701</v>
      </c>
      <c r="U10" s="80">
        <v>0.15</v>
      </c>
      <c r="V10" s="80">
        <v>0.18063926255791099</v>
      </c>
      <c r="W10" s="80">
        <v>0.17957921003122401</v>
      </c>
      <c r="X10" s="80">
        <v>0</v>
      </c>
      <c r="Y10" s="81">
        <v>0</v>
      </c>
      <c r="Z10" s="80">
        <f t="shared" si="0"/>
        <v>0.17957921003122401</v>
      </c>
      <c r="AA10" s="82"/>
      <c r="AC10" s="38">
        <v>81.251889948935201</v>
      </c>
      <c r="AD10" s="34"/>
      <c r="AE10" s="38">
        <v>7.2518899489351698</v>
      </c>
      <c r="AF10" s="34"/>
      <c r="AG10" s="65">
        <v>4</v>
      </c>
    </row>
    <row r="11" spans="1:33" x14ac:dyDescent="0.25">
      <c r="A11" s="32">
        <v>127</v>
      </c>
      <c r="B11" s="34"/>
      <c r="C11" s="66">
        <v>28.9</v>
      </c>
      <c r="E11" s="34"/>
      <c r="F11" s="34"/>
      <c r="G11" s="34"/>
      <c r="H11" s="34"/>
      <c r="I11" s="34"/>
      <c r="J11" s="34"/>
      <c r="K11" s="34"/>
      <c r="L11" s="34"/>
      <c r="M11" s="32"/>
      <c r="N11" s="58">
        <v>50</v>
      </c>
      <c r="O11" s="59">
        <v>0</v>
      </c>
      <c r="P11" s="34"/>
      <c r="Q11" s="34"/>
      <c r="R11" s="34"/>
      <c r="S11" s="34"/>
      <c r="T11" s="79">
        <v>8.1485261917114293</v>
      </c>
      <c r="U11" s="80">
        <v>0.15</v>
      </c>
      <c r="V11" s="80">
        <v>0.12935381212507599</v>
      </c>
      <c r="W11" s="80">
        <v>0.158106438914836</v>
      </c>
      <c r="X11" s="80">
        <v>4.8382848200576198</v>
      </c>
      <c r="Y11" s="81">
        <v>0</v>
      </c>
      <c r="Z11" s="80">
        <f t="shared" si="0"/>
        <v>4.996391258972456</v>
      </c>
      <c r="AA11" s="82"/>
      <c r="AC11" s="38">
        <v>57.356478546957</v>
      </c>
      <c r="AD11" s="34"/>
      <c r="AE11" s="38">
        <v>0</v>
      </c>
      <c r="AF11" s="34"/>
      <c r="AG11" s="65">
        <v>5</v>
      </c>
    </row>
    <row r="12" spans="1:33" x14ac:dyDescent="0.25">
      <c r="A12" s="32">
        <v>128</v>
      </c>
      <c r="B12" s="34"/>
      <c r="C12" s="34"/>
      <c r="E12" s="34"/>
      <c r="F12" s="34"/>
      <c r="G12" s="34"/>
      <c r="H12" s="34"/>
      <c r="I12" s="34"/>
      <c r="J12" s="34"/>
      <c r="K12" s="34"/>
      <c r="L12" s="34"/>
      <c r="M12" s="32"/>
      <c r="N12" s="58">
        <v>50</v>
      </c>
      <c r="O12" s="59">
        <v>0</v>
      </c>
      <c r="P12" s="34"/>
      <c r="Q12" s="34"/>
      <c r="R12" s="34"/>
      <c r="S12" s="34"/>
      <c r="T12" s="79">
        <v>8.2271862030029297</v>
      </c>
      <c r="U12" s="80">
        <v>0.15</v>
      </c>
      <c r="V12" s="80">
        <v>1</v>
      </c>
      <c r="W12" s="80">
        <v>1.2340779304504399</v>
      </c>
      <c r="X12" s="80">
        <v>0</v>
      </c>
      <c r="Y12" s="81">
        <v>0</v>
      </c>
      <c r="Z12" s="80">
        <f t="shared" si="0"/>
        <v>1.2340779304504399</v>
      </c>
      <c r="AA12" s="82"/>
      <c r="AC12" s="38">
        <v>58.590556477407503</v>
      </c>
      <c r="AD12" s="34"/>
      <c r="AE12" s="38">
        <v>1.2340779304504399</v>
      </c>
      <c r="AF12" s="34"/>
      <c r="AG12" s="65">
        <v>6</v>
      </c>
    </row>
    <row r="13" spans="1:33" x14ac:dyDescent="0.25">
      <c r="A13" s="32">
        <v>129</v>
      </c>
      <c r="B13" s="34"/>
      <c r="C13" s="34"/>
      <c r="E13" s="34"/>
      <c r="F13" s="34"/>
      <c r="G13" s="34"/>
      <c r="H13" s="34"/>
      <c r="I13" s="34"/>
      <c r="J13" s="34"/>
      <c r="K13" s="34"/>
      <c r="L13" s="34"/>
      <c r="M13" s="32"/>
      <c r="N13" s="58">
        <v>50</v>
      </c>
      <c r="O13" s="59">
        <v>0</v>
      </c>
      <c r="P13" s="34"/>
      <c r="Q13" s="34"/>
      <c r="R13" s="34"/>
      <c r="S13" s="34"/>
      <c r="T13" s="79">
        <v>10.8125867843628</v>
      </c>
      <c r="U13" s="80">
        <v>0.15</v>
      </c>
      <c r="V13" s="80">
        <v>1</v>
      </c>
      <c r="W13" s="80">
        <v>1.6218880176544199</v>
      </c>
      <c r="X13" s="80">
        <v>0</v>
      </c>
      <c r="Y13" s="81">
        <v>0</v>
      </c>
      <c r="Z13" s="80">
        <f t="shared" si="0"/>
        <v>1.6218880176544199</v>
      </c>
      <c r="AA13" s="82"/>
      <c r="AC13" s="38">
        <v>60.212444495061902</v>
      </c>
      <c r="AD13" s="34"/>
      <c r="AE13" s="38">
        <v>2.8559659481048598</v>
      </c>
      <c r="AF13" s="34"/>
      <c r="AG13" s="65">
        <v>7</v>
      </c>
    </row>
    <row r="14" spans="1:33" x14ac:dyDescent="0.25">
      <c r="A14" s="32">
        <v>130</v>
      </c>
      <c r="B14" s="34"/>
      <c r="C14" s="34"/>
      <c r="E14" s="34"/>
      <c r="F14" s="34"/>
      <c r="G14" s="34"/>
      <c r="H14" s="34"/>
      <c r="I14" s="34"/>
      <c r="J14" s="34"/>
      <c r="K14" s="34"/>
      <c r="L14" s="34"/>
      <c r="M14" s="32"/>
      <c r="N14" s="58">
        <v>50</v>
      </c>
      <c r="O14" s="59">
        <v>0</v>
      </c>
      <c r="P14" s="34"/>
      <c r="Q14" s="34"/>
      <c r="R14" s="34"/>
      <c r="S14" s="34"/>
      <c r="T14" s="79">
        <v>8.8067407608032209</v>
      </c>
      <c r="U14" s="80">
        <v>0.15</v>
      </c>
      <c r="V14" s="80">
        <v>1</v>
      </c>
      <c r="W14" s="80">
        <v>1.3210111141204799</v>
      </c>
      <c r="X14" s="80">
        <v>0</v>
      </c>
      <c r="Y14" s="81">
        <v>0</v>
      </c>
      <c r="Z14" s="80">
        <f t="shared" si="0"/>
        <v>1.3210111141204799</v>
      </c>
      <c r="AA14" s="82"/>
      <c r="AC14" s="38">
        <v>61.533455609182397</v>
      </c>
      <c r="AD14" s="34"/>
      <c r="AE14" s="38">
        <v>4.1769770622253404</v>
      </c>
      <c r="AF14" s="34"/>
      <c r="AG14" s="65">
        <v>8</v>
      </c>
    </row>
    <row r="15" spans="1:33" x14ac:dyDescent="0.25">
      <c r="A15" s="32">
        <v>131</v>
      </c>
      <c r="B15" s="66">
        <v>32</v>
      </c>
      <c r="C15" s="34"/>
      <c r="E15" s="34"/>
      <c r="F15" s="34"/>
      <c r="G15" s="34"/>
      <c r="H15" s="34"/>
      <c r="I15" s="34"/>
      <c r="J15" s="34"/>
      <c r="K15" s="34"/>
      <c r="L15" s="34"/>
      <c r="M15" s="32"/>
      <c r="N15" s="58">
        <v>50</v>
      </c>
      <c r="O15" s="59">
        <v>0</v>
      </c>
      <c r="P15" s="34"/>
      <c r="Q15" s="34"/>
      <c r="R15" s="34"/>
      <c r="S15" s="34"/>
      <c r="T15" s="79">
        <v>0.65563225746154796</v>
      </c>
      <c r="U15" s="80">
        <v>0.15</v>
      </c>
      <c r="V15" s="80">
        <v>1</v>
      </c>
      <c r="W15" s="80">
        <v>9.8344838619232197E-2</v>
      </c>
      <c r="X15" s="80">
        <v>0.55728741884231603</v>
      </c>
      <c r="Y15" s="81">
        <v>0</v>
      </c>
      <c r="Z15" s="80">
        <f t="shared" si="0"/>
        <v>0.65563225746154818</v>
      </c>
      <c r="AA15" s="82"/>
      <c r="AC15" s="38">
        <v>38.624562215551599</v>
      </c>
      <c r="AD15" s="34"/>
      <c r="AE15" s="38">
        <v>0</v>
      </c>
      <c r="AF15" s="34"/>
      <c r="AG15" s="65">
        <v>9</v>
      </c>
    </row>
    <row r="16" spans="1:33" x14ac:dyDescent="0.25">
      <c r="A16" s="32">
        <v>132</v>
      </c>
      <c r="B16" s="66">
        <v>16</v>
      </c>
      <c r="C16" s="34"/>
      <c r="E16" s="34"/>
      <c r="F16" s="34"/>
      <c r="G16" s="34"/>
      <c r="H16" s="34"/>
      <c r="I16" s="34"/>
      <c r="J16" s="34"/>
      <c r="K16" s="34"/>
      <c r="L16" s="34"/>
      <c r="M16" s="32"/>
      <c r="N16" s="58">
        <v>50</v>
      </c>
      <c r="O16" s="59">
        <v>0</v>
      </c>
      <c r="P16" s="34"/>
      <c r="Q16" s="34"/>
      <c r="R16" s="34"/>
      <c r="S16" s="34"/>
      <c r="T16" s="79">
        <v>1.36043560504913</v>
      </c>
      <c r="U16" s="80">
        <v>0.15</v>
      </c>
      <c r="V16" s="80">
        <v>1</v>
      </c>
      <c r="W16" s="80">
        <v>0.20406534075737001</v>
      </c>
      <c r="X16" s="80">
        <v>1.1563702642917599</v>
      </c>
      <c r="Y16" s="81">
        <v>0</v>
      </c>
      <c r="Z16" s="80">
        <f t="shared" si="0"/>
        <v>1.36043560504913</v>
      </c>
      <c r="AA16" s="82"/>
      <c r="AC16" s="38">
        <v>23.9849978206007</v>
      </c>
      <c r="AD16" s="34"/>
      <c r="AE16" s="38">
        <v>0</v>
      </c>
      <c r="AF16" s="34"/>
      <c r="AG16" s="65">
        <v>10</v>
      </c>
    </row>
    <row r="17" spans="1:33" x14ac:dyDescent="0.25">
      <c r="A17" s="32">
        <v>133</v>
      </c>
      <c r="B17" s="34"/>
      <c r="C17" s="34"/>
      <c r="E17" s="34"/>
      <c r="F17" s="34"/>
      <c r="G17" s="34"/>
      <c r="H17" s="34"/>
      <c r="I17" s="34"/>
      <c r="J17" s="34"/>
      <c r="K17" s="34"/>
      <c r="L17" s="34"/>
      <c r="M17" s="32"/>
      <c r="N17" s="58">
        <v>50</v>
      </c>
      <c r="O17" s="59">
        <v>0</v>
      </c>
      <c r="P17" s="34"/>
      <c r="Q17" s="34"/>
      <c r="R17" s="34"/>
      <c r="S17" s="34"/>
      <c r="T17" s="79">
        <v>5.8730845451354998</v>
      </c>
      <c r="U17" s="80">
        <v>0.15</v>
      </c>
      <c r="V17" s="80">
        <v>1</v>
      </c>
      <c r="W17" s="80">
        <v>0.880962681770325</v>
      </c>
      <c r="X17" s="80">
        <v>4.9921218633651696</v>
      </c>
      <c r="Y17" s="81">
        <v>0</v>
      </c>
      <c r="Z17" s="80">
        <f t="shared" si="0"/>
        <v>5.8730845451354945</v>
      </c>
      <c r="AA17" s="82"/>
      <c r="AC17" s="38">
        <v>24.865960502370999</v>
      </c>
      <c r="AD17" s="34"/>
      <c r="AE17" s="38">
        <v>0.880962681770325</v>
      </c>
      <c r="AF17" s="34"/>
      <c r="AG17" s="65">
        <v>11</v>
      </c>
    </row>
    <row r="18" spans="1:33" x14ac:dyDescent="0.25">
      <c r="A18" s="32">
        <v>134</v>
      </c>
      <c r="B18" s="34"/>
      <c r="C18" s="34"/>
      <c r="E18" s="34"/>
      <c r="F18" s="34"/>
      <c r="G18" s="34"/>
      <c r="H18" s="34"/>
      <c r="I18" s="34"/>
      <c r="J18" s="34"/>
      <c r="K18" s="34"/>
      <c r="L18" s="34"/>
      <c r="M18" s="32"/>
      <c r="N18" s="58">
        <v>50</v>
      </c>
      <c r="O18" s="59">
        <v>0</v>
      </c>
      <c r="P18" s="34"/>
      <c r="Q18" s="34"/>
      <c r="R18" s="34"/>
      <c r="S18" s="34"/>
      <c r="T18" s="79">
        <v>1.95016670227051</v>
      </c>
      <c r="U18" s="80">
        <v>0.15</v>
      </c>
      <c r="V18" s="80">
        <v>1</v>
      </c>
      <c r="W18" s="80">
        <v>0.29252500534057602</v>
      </c>
      <c r="X18" s="80">
        <v>1.6576416969299299</v>
      </c>
      <c r="Y18" s="81">
        <v>0</v>
      </c>
      <c r="Z18" s="80">
        <f t="shared" si="0"/>
        <v>1.950166702270506</v>
      </c>
      <c r="AA18" s="82"/>
      <c r="AC18" s="38">
        <v>25.1584855077116</v>
      </c>
      <c r="AD18" s="34"/>
      <c r="AE18" s="38">
        <v>1.1734876871108999</v>
      </c>
      <c r="AF18" s="34"/>
      <c r="AG18" s="65">
        <v>12</v>
      </c>
    </row>
    <row r="19" spans="1:33" x14ac:dyDescent="0.25">
      <c r="A19" s="32">
        <v>135</v>
      </c>
      <c r="B19" s="34"/>
      <c r="C19" s="34"/>
      <c r="E19" s="34"/>
      <c r="F19" s="34"/>
      <c r="G19" s="34"/>
      <c r="H19" s="34"/>
      <c r="I19" s="34"/>
      <c r="J19" s="34"/>
      <c r="K19" s="34"/>
      <c r="L19" s="34"/>
      <c r="M19" s="32"/>
      <c r="N19" s="58">
        <v>50</v>
      </c>
      <c r="O19" s="59">
        <v>0</v>
      </c>
      <c r="P19" s="34"/>
      <c r="Q19" s="34"/>
      <c r="R19" s="34"/>
      <c r="S19" s="34"/>
      <c r="T19" s="79">
        <v>2.7340865135192902</v>
      </c>
      <c r="U19" s="80">
        <v>0.15</v>
      </c>
      <c r="V19" s="80">
        <v>1</v>
      </c>
      <c r="W19" s="80">
        <v>0.41011297702789301</v>
      </c>
      <c r="X19" s="80">
        <v>1.79294902086258</v>
      </c>
      <c r="Y19" s="81">
        <v>0</v>
      </c>
      <c r="Z19" s="80">
        <f t="shared" si="0"/>
        <v>2.2030619978904729</v>
      </c>
      <c r="AA19" s="82"/>
      <c r="AC19" s="38">
        <v>25.5685984847395</v>
      </c>
      <c r="AD19" s="34"/>
      <c r="AE19" s="38">
        <v>1.5836006641387901</v>
      </c>
      <c r="AF19" s="34"/>
      <c r="AG19" s="65">
        <v>13</v>
      </c>
    </row>
    <row r="20" spans="1:33" x14ac:dyDescent="0.25">
      <c r="A20" s="32">
        <v>136</v>
      </c>
      <c r="B20" s="34"/>
      <c r="C20" s="34"/>
      <c r="E20" s="34"/>
      <c r="F20" s="34"/>
      <c r="G20" s="34"/>
      <c r="H20" s="34"/>
      <c r="I20" s="34"/>
      <c r="J20" s="34"/>
      <c r="K20" s="34"/>
      <c r="L20" s="34"/>
      <c r="M20" s="32"/>
      <c r="N20" s="58">
        <v>50</v>
      </c>
      <c r="O20" s="59">
        <v>0</v>
      </c>
      <c r="P20" s="34"/>
      <c r="Q20" s="34"/>
      <c r="R20" s="34"/>
      <c r="S20" s="34"/>
      <c r="T20" s="79">
        <v>5.9521341323852504</v>
      </c>
      <c r="U20" s="80">
        <v>0.15</v>
      </c>
      <c r="V20" s="80">
        <v>1</v>
      </c>
      <c r="W20" s="80">
        <v>0.89282011985778797</v>
      </c>
      <c r="X20" s="80">
        <v>0</v>
      </c>
      <c r="Y20" s="81">
        <v>0</v>
      </c>
      <c r="Z20" s="80">
        <f t="shared" si="0"/>
        <v>0.89282011985778797</v>
      </c>
      <c r="AA20" s="82"/>
      <c r="AC20" s="38">
        <v>26.461418604597299</v>
      </c>
      <c r="AD20" s="34"/>
      <c r="AE20" s="38">
        <v>2.4764207839965802</v>
      </c>
      <c r="AF20" s="34"/>
      <c r="AG20" s="65">
        <v>14</v>
      </c>
    </row>
    <row r="21" spans="1:33" ht="15.75" customHeight="1" x14ac:dyDescent="0.25">
      <c r="A21" s="32">
        <v>137</v>
      </c>
      <c r="B21" s="34"/>
      <c r="C21" s="34"/>
      <c r="E21" s="34"/>
      <c r="F21" s="34"/>
      <c r="G21" s="34"/>
      <c r="H21" s="34"/>
      <c r="I21" s="34"/>
      <c r="J21" s="34"/>
      <c r="K21" s="34"/>
      <c r="L21" s="34"/>
      <c r="M21" s="32"/>
      <c r="N21" s="58">
        <v>50</v>
      </c>
      <c r="O21" s="59">
        <v>0</v>
      </c>
      <c r="P21" s="34"/>
      <c r="Q21" s="34"/>
      <c r="R21" s="34"/>
      <c r="S21" s="34"/>
      <c r="T21" s="79">
        <v>3.3208818435668901</v>
      </c>
      <c r="U21" s="80">
        <v>0.15</v>
      </c>
      <c r="V21" s="80">
        <v>1</v>
      </c>
      <c r="W21" s="80">
        <v>0.498132276535034</v>
      </c>
      <c r="X21" s="80">
        <v>0</v>
      </c>
      <c r="Y21" s="81">
        <v>0</v>
      </c>
      <c r="Z21" s="80">
        <f t="shared" si="0"/>
        <v>0.498132276535034</v>
      </c>
      <c r="AA21" s="82"/>
      <c r="AC21" s="38">
        <v>26.959550881132301</v>
      </c>
      <c r="AD21" s="34"/>
      <c r="AE21" s="38">
        <v>2.9745530605316199</v>
      </c>
      <c r="AF21" s="34"/>
      <c r="AG21" s="65">
        <v>15</v>
      </c>
    </row>
    <row r="22" spans="1:33" ht="15.75" customHeight="1" x14ac:dyDescent="0.25">
      <c r="A22" s="32">
        <v>138</v>
      </c>
      <c r="B22" s="66">
        <v>15</v>
      </c>
      <c r="C22" s="34"/>
      <c r="E22" s="34"/>
      <c r="F22" s="34"/>
      <c r="G22" s="34"/>
      <c r="H22" s="34"/>
      <c r="I22" s="34"/>
      <c r="J22" s="34"/>
      <c r="K22" s="34"/>
      <c r="L22" s="34"/>
      <c r="M22" s="32"/>
      <c r="N22" s="58">
        <v>50</v>
      </c>
      <c r="O22" s="59">
        <v>0</v>
      </c>
      <c r="P22" s="34"/>
      <c r="Q22" s="34"/>
      <c r="R22" s="34"/>
      <c r="S22" s="34"/>
      <c r="T22" s="79">
        <v>1.17356085777283</v>
      </c>
      <c r="U22" s="80">
        <v>0.15</v>
      </c>
      <c r="V22" s="80">
        <v>1</v>
      </c>
      <c r="W22" s="80">
        <v>0.17603412866592399</v>
      </c>
      <c r="X22" s="80">
        <v>0.99752672910690299</v>
      </c>
      <c r="Y22" s="81">
        <v>0</v>
      </c>
      <c r="Z22" s="80">
        <f t="shared" si="0"/>
        <v>1.1735608577728269</v>
      </c>
      <c r="AA22" s="82"/>
      <c r="AC22" s="38">
        <v>21.135585009798199</v>
      </c>
      <c r="AD22" s="34"/>
      <c r="AE22" s="38">
        <v>0</v>
      </c>
      <c r="AF22" s="34"/>
      <c r="AG22" s="65">
        <v>16</v>
      </c>
    </row>
    <row r="23" spans="1:33" ht="15.75" customHeight="1" x14ac:dyDescent="0.25">
      <c r="A23" s="32">
        <v>139</v>
      </c>
      <c r="B23" s="66">
        <v>17</v>
      </c>
      <c r="C23" s="34"/>
      <c r="E23" s="34"/>
      <c r="F23" s="34"/>
      <c r="G23" s="34"/>
      <c r="H23" s="34"/>
      <c r="I23" s="34"/>
      <c r="J23" s="34"/>
      <c r="K23" s="34"/>
      <c r="L23" s="34"/>
      <c r="M23" s="32"/>
      <c r="N23" s="58">
        <v>50</v>
      </c>
      <c r="O23" s="59">
        <v>0</v>
      </c>
      <c r="P23" s="34"/>
      <c r="Q23" s="34"/>
      <c r="R23" s="34"/>
      <c r="S23" s="34"/>
      <c r="T23" s="79">
        <v>1.0426875352859499</v>
      </c>
      <c r="U23" s="80">
        <v>0.15</v>
      </c>
      <c r="V23" s="80">
        <v>1</v>
      </c>
      <c r="W23" s="80">
        <v>0.15640313029289199</v>
      </c>
      <c r="X23" s="80">
        <v>0.88628440499305705</v>
      </c>
      <c r="Y23" s="81">
        <v>0</v>
      </c>
      <c r="Z23" s="80">
        <f t="shared" si="0"/>
        <v>1.042687535285949</v>
      </c>
      <c r="AA23" s="82"/>
      <c r="AC23" s="38">
        <v>5.1782725450841696</v>
      </c>
      <c r="AD23" s="34"/>
      <c r="AE23" s="38">
        <v>0</v>
      </c>
      <c r="AF23" s="34"/>
      <c r="AG23" s="65">
        <v>17</v>
      </c>
    </row>
    <row r="24" spans="1:33" ht="15.75" customHeight="1" x14ac:dyDescent="0.25">
      <c r="A24" s="32">
        <v>140</v>
      </c>
      <c r="B24" s="66">
        <v>7</v>
      </c>
      <c r="C24" s="34"/>
      <c r="E24" s="34"/>
      <c r="F24" s="34"/>
      <c r="G24" s="34"/>
      <c r="H24" s="34"/>
      <c r="I24" s="34"/>
      <c r="J24" s="34"/>
      <c r="K24" s="34"/>
      <c r="L24" s="34"/>
      <c r="M24" s="32"/>
      <c r="N24" s="58">
        <v>60</v>
      </c>
      <c r="O24" s="59">
        <v>0</v>
      </c>
      <c r="P24" s="34"/>
      <c r="Q24" s="34"/>
      <c r="R24" s="34"/>
      <c r="S24" s="34"/>
      <c r="T24" s="79">
        <v>3.87951636314392</v>
      </c>
      <c r="U24" s="80">
        <v>0.15</v>
      </c>
      <c r="V24" s="80">
        <v>1</v>
      </c>
      <c r="W24" s="80">
        <v>0.581927454471588</v>
      </c>
      <c r="X24" s="80">
        <v>3.29758890867233</v>
      </c>
      <c r="Y24" s="81">
        <v>0</v>
      </c>
      <c r="Z24" s="80">
        <f t="shared" si="0"/>
        <v>3.8795163631439182</v>
      </c>
      <c r="AA24" s="82"/>
      <c r="AC24" s="38">
        <v>4.01019999955576</v>
      </c>
      <c r="AD24" s="34"/>
      <c r="AE24" s="38">
        <v>0</v>
      </c>
      <c r="AF24" s="34"/>
      <c r="AG24" s="65">
        <v>18</v>
      </c>
    </row>
    <row r="25" spans="1:33" ht="15.75" customHeight="1" x14ac:dyDescent="0.25">
      <c r="A25" s="32">
        <v>141</v>
      </c>
      <c r="B25" s="34"/>
      <c r="C25" s="34"/>
      <c r="E25" s="34"/>
      <c r="F25" s="34"/>
      <c r="G25" s="34"/>
      <c r="H25" s="34"/>
      <c r="I25" s="34"/>
      <c r="J25" s="34"/>
      <c r="K25" s="34"/>
      <c r="L25" s="34"/>
      <c r="M25" s="32"/>
      <c r="N25" s="58">
        <v>60</v>
      </c>
      <c r="O25" s="59">
        <v>0</v>
      </c>
      <c r="P25" s="34"/>
      <c r="Q25" s="34"/>
      <c r="R25" s="34"/>
      <c r="S25" s="34"/>
      <c r="T25" s="79">
        <v>5.4717726707458496</v>
      </c>
      <c r="U25" s="80">
        <v>0.15</v>
      </c>
      <c r="V25" s="80">
        <v>1</v>
      </c>
      <c r="W25" s="80">
        <v>0.82076590061187704</v>
      </c>
      <c r="X25" s="80">
        <v>4.6510067701339697</v>
      </c>
      <c r="Y25" s="81">
        <v>0</v>
      </c>
      <c r="Z25" s="80">
        <f t="shared" si="0"/>
        <v>5.4717726707458469</v>
      </c>
      <c r="AA25" s="82"/>
      <c r="AC25" s="38">
        <v>4.8309659001676399</v>
      </c>
      <c r="AD25" s="34"/>
      <c r="AE25" s="38">
        <v>0.82076590061187704</v>
      </c>
      <c r="AF25" s="34"/>
      <c r="AG25" s="65">
        <v>19</v>
      </c>
    </row>
    <row r="26" spans="1:33" ht="15.75" customHeight="1" x14ac:dyDescent="0.25">
      <c r="A26" s="32">
        <v>142</v>
      </c>
      <c r="B26" s="34"/>
      <c r="C26" s="34"/>
      <c r="E26" s="34"/>
      <c r="F26" s="34"/>
      <c r="G26" s="34"/>
      <c r="H26" s="34"/>
      <c r="I26" s="34"/>
      <c r="J26" s="34"/>
      <c r="K26" s="34"/>
      <c r="L26" s="34"/>
      <c r="M26" s="32"/>
      <c r="N26" s="58">
        <v>70</v>
      </c>
      <c r="O26" s="59">
        <v>0</v>
      </c>
      <c r="P26" s="34"/>
      <c r="Q26" s="34"/>
      <c r="R26" s="34"/>
      <c r="S26" s="34"/>
      <c r="T26" s="79">
        <v>7.4921016693115199</v>
      </c>
      <c r="U26" s="80">
        <v>0.15</v>
      </c>
      <c r="V26" s="80">
        <v>1</v>
      </c>
      <c r="W26" s="80">
        <v>1.12381525039673</v>
      </c>
      <c r="X26" s="80">
        <v>5.3038775920867902</v>
      </c>
      <c r="Y26" s="81">
        <v>0</v>
      </c>
      <c r="Z26" s="80">
        <f t="shared" si="0"/>
        <v>6.4276928424835198</v>
      </c>
      <c r="AA26" s="82"/>
      <c r="AC26" s="38">
        <v>5.9547811505643597</v>
      </c>
      <c r="AD26" s="34"/>
      <c r="AE26" s="38">
        <v>1.94458115100861</v>
      </c>
      <c r="AF26" s="34"/>
      <c r="AG26" s="65">
        <v>20</v>
      </c>
    </row>
    <row r="27" spans="1:33" ht="15.75" customHeight="1" x14ac:dyDescent="0.25">
      <c r="A27" s="32">
        <v>143</v>
      </c>
      <c r="B27" s="34"/>
      <c r="C27" s="34"/>
      <c r="E27" s="34"/>
      <c r="F27" s="34"/>
      <c r="G27" s="34"/>
      <c r="H27" s="34"/>
      <c r="I27" s="34"/>
      <c r="J27" s="34"/>
      <c r="K27" s="34"/>
      <c r="L27" s="34"/>
      <c r="M27" s="32"/>
      <c r="N27" s="58">
        <v>70</v>
      </c>
      <c r="O27" s="59">
        <v>0</v>
      </c>
      <c r="P27" s="34"/>
      <c r="Q27" s="34"/>
      <c r="R27" s="34"/>
      <c r="S27" s="34"/>
      <c r="T27" s="79">
        <v>6.7288112640380904</v>
      </c>
      <c r="U27" s="80">
        <v>0.15</v>
      </c>
      <c r="V27" s="80">
        <v>1</v>
      </c>
      <c r="W27" s="80">
        <v>1.00932168960571</v>
      </c>
      <c r="X27" s="80">
        <v>0</v>
      </c>
      <c r="Y27" s="81">
        <v>0</v>
      </c>
      <c r="Z27" s="80">
        <f t="shared" si="0"/>
        <v>1.00932168960571</v>
      </c>
      <c r="AA27" s="82"/>
      <c r="AC27" s="38">
        <v>6.9641028401700797</v>
      </c>
      <c r="AD27" s="34"/>
      <c r="AE27" s="38">
        <v>2.9539028406143202</v>
      </c>
      <c r="AF27" s="34"/>
      <c r="AG27" s="65">
        <v>21</v>
      </c>
    </row>
    <row r="28" spans="1:33" ht="15.75" customHeight="1" x14ac:dyDescent="0.25">
      <c r="A28" s="32">
        <v>144</v>
      </c>
      <c r="B28" s="66">
        <v>6</v>
      </c>
      <c r="C28" s="34"/>
      <c r="E28" s="34"/>
      <c r="F28" s="34"/>
      <c r="G28" s="34"/>
      <c r="H28" s="34"/>
      <c r="I28" s="34"/>
      <c r="J28" s="34"/>
      <c r="K28" s="34"/>
      <c r="L28" s="34"/>
      <c r="M28" s="32"/>
      <c r="N28" s="58">
        <v>80</v>
      </c>
      <c r="O28" s="59">
        <v>0</v>
      </c>
      <c r="P28" s="34"/>
      <c r="Q28" s="34"/>
      <c r="R28" s="34"/>
      <c r="S28" s="34"/>
      <c r="T28" s="79">
        <v>1.2234795093536399</v>
      </c>
      <c r="U28" s="80">
        <v>0.15</v>
      </c>
      <c r="V28" s="80">
        <v>1</v>
      </c>
      <c r="W28" s="80">
        <v>0.18352192640304599</v>
      </c>
      <c r="X28" s="80">
        <v>1.03995758295059</v>
      </c>
      <c r="Y28" s="81">
        <v>0</v>
      </c>
      <c r="Z28" s="80">
        <f t="shared" si="0"/>
        <v>1.2234795093536359</v>
      </c>
      <c r="AA28" s="82"/>
      <c r="AC28" s="38">
        <v>5.6476247665731201</v>
      </c>
      <c r="AD28" s="34"/>
      <c r="AE28" s="38">
        <v>1.6374247670173601</v>
      </c>
      <c r="AF28" s="34"/>
      <c r="AG28" s="65">
        <v>22</v>
      </c>
    </row>
    <row r="29" spans="1:33" ht="15.75" customHeight="1" x14ac:dyDescent="0.25">
      <c r="A29" s="32">
        <v>145</v>
      </c>
      <c r="B29" s="34"/>
      <c r="C29" s="34"/>
      <c r="E29" s="34"/>
      <c r="F29" s="34"/>
      <c r="G29" s="34"/>
      <c r="H29" s="34"/>
      <c r="I29" s="34"/>
      <c r="J29" s="34"/>
      <c r="K29" s="34"/>
      <c r="L29" s="34"/>
      <c r="M29" s="40" t="s">
        <v>115</v>
      </c>
      <c r="N29" s="58">
        <v>90</v>
      </c>
      <c r="O29" s="59">
        <v>0</v>
      </c>
      <c r="P29" s="34"/>
      <c r="Q29" s="34"/>
      <c r="R29" s="34"/>
      <c r="S29" s="34"/>
      <c r="T29" s="79">
        <v>4.99179887771606</v>
      </c>
      <c r="U29" s="80">
        <v>0.15</v>
      </c>
      <c r="V29" s="80">
        <v>1</v>
      </c>
      <c r="W29" s="80">
        <v>0.74876983165740996</v>
      </c>
      <c r="X29" s="80">
        <v>3.4600424170494102</v>
      </c>
      <c r="Y29" s="81">
        <v>0</v>
      </c>
      <c r="Z29" s="80">
        <f t="shared" si="0"/>
        <v>4.2088122487068205</v>
      </c>
      <c r="AA29" s="82"/>
      <c r="AC29" s="38">
        <v>6.3963945982305299</v>
      </c>
      <c r="AD29" s="34"/>
      <c r="AE29" s="38">
        <v>2.3861945986747699</v>
      </c>
      <c r="AF29" s="34"/>
      <c r="AG29" s="65">
        <v>23</v>
      </c>
    </row>
    <row r="30" spans="1:33" ht="15.75" customHeight="1" x14ac:dyDescent="0.25">
      <c r="A30" s="32">
        <v>146</v>
      </c>
      <c r="B30" s="34"/>
      <c r="C30" s="34"/>
      <c r="E30" s="34"/>
      <c r="F30" s="34"/>
      <c r="G30" s="34"/>
      <c r="H30" s="34"/>
      <c r="I30" s="34"/>
      <c r="J30" s="34"/>
      <c r="K30" s="34"/>
      <c r="L30" s="34"/>
      <c r="M30" s="32"/>
      <c r="N30" s="58">
        <v>100</v>
      </c>
      <c r="O30" s="59">
        <v>0.01</v>
      </c>
      <c r="P30" s="34"/>
      <c r="Q30" s="34"/>
      <c r="R30" s="34"/>
      <c r="S30" s="34"/>
      <c r="T30" s="79">
        <v>4.9561605453491202</v>
      </c>
      <c r="U30" s="80">
        <v>0.16012499999999999</v>
      </c>
      <c r="V30" s="80">
        <v>1</v>
      </c>
      <c r="W30" s="80">
        <v>0.79360520732402795</v>
      </c>
      <c r="X30" s="80">
        <v>0</v>
      </c>
      <c r="Y30" s="81">
        <v>0</v>
      </c>
      <c r="Z30" s="80">
        <f t="shared" si="0"/>
        <v>0.79360520732402795</v>
      </c>
      <c r="AA30" s="82"/>
      <c r="AC30" s="38">
        <v>7.1899998055545602</v>
      </c>
      <c r="AD30" s="34"/>
      <c r="AE30" s="38">
        <v>3.1797998059988002</v>
      </c>
      <c r="AF30" s="34"/>
      <c r="AG30" s="65">
        <v>24</v>
      </c>
    </row>
    <row r="31" spans="1:33" ht="15.75" customHeight="1" x14ac:dyDescent="0.25">
      <c r="A31" s="32">
        <v>147</v>
      </c>
      <c r="B31" s="34"/>
      <c r="C31" s="34"/>
      <c r="E31" s="34"/>
      <c r="F31" s="34"/>
      <c r="G31" s="34"/>
      <c r="H31" s="34"/>
      <c r="I31" s="34"/>
      <c r="J31" s="34"/>
      <c r="K31" s="34"/>
      <c r="L31" s="34"/>
      <c r="M31" s="32"/>
      <c r="N31" s="58">
        <v>110</v>
      </c>
      <c r="O31" s="67">
        <v>0.01</v>
      </c>
      <c r="P31" s="34"/>
      <c r="Q31" s="34"/>
      <c r="R31" s="34"/>
      <c r="S31" s="34"/>
      <c r="T31" s="79">
        <v>5.8734188079834002</v>
      </c>
      <c r="U31" s="80">
        <v>0.16012499999999999</v>
      </c>
      <c r="V31" s="80">
        <v>1</v>
      </c>
      <c r="W31" s="80">
        <v>0.94048118662834201</v>
      </c>
      <c r="X31" s="80">
        <v>0</v>
      </c>
      <c r="Y31" s="81">
        <v>0</v>
      </c>
      <c r="Z31" s="80">
        <f t="shared" si="0"/>
        <v>0.94048118662834201</v>
      </c>
      <c r="AA31" s="82"/>
      <c r="AC31" s="38">
        <v>8.1304809921828998</v>
      </c>
      <c r="AD31" s="34"/>
      <c r="AE31" s="38">
        <v>4.1202809926271398</v>
      </c>
      <c r="AF31" s="34"/>
      <c r="AG31" s="65">
        <v>25</v>
      </c>
    </row>
    <row r="32" spans="1:33" ht="15.75" customHeight="1" x14ac:dyDescent="0.25">
      <c r="A32" s="32">
        <v>148</v>
      </c>
      <c r="B32" s="34"/>
      <c r="C32" s="34"/>
      <c r="E32" s="34"/>
      <c r="F32" s="34"/>
      <c r="G32" s="34"/>
      <c r="H32" s="34"/>
      <c r="I32" s="34"/>
      <c r="J32" s="34"/>
      <c r="K32" s="34"/>
      <c r="L32" s="34"/>
      <c r="M32" s="32"/>
      <c r="N32" s="58">
        <v>120</v>
      </c>
      <c r="O32" s="59">
        <v>0.01</v>
      </c>
      <c r="P32" s="34"/>
      <c r="Q32" s="34"/>
      <c r="R32" s="34"/>
      <c r="S32" s="34"/>
      <c r="T32" s="79">
        <v>4.1040725708007804</v>
      </c>
      <c r="U32" s="80">
        <v>0.16012499999999999</v>
      </c>
      <c r="V32" s="80">
        <v>1</v>
      </c>
      <c r="W32" s="80">
        <v>0.65716462039947499</v>
      </c>
      <c r="X32" s="80">
        <v>0</v>
      </c>
      <c r="Y32" s="81">
        <v>0</v>
      </c>
      <c r="Z32" s="80">
        <f t="shared" si="0"/>
        <v>0.65716462039947499</v>
      </c>
      <c r="AA32" s="82"/>
      <c r="AC32" s="38">
        <v>8.7876456125823807</v>
      </c>
      <c r="AD32" s="34"/>
      <c r="AE32" s="38">
        <v>4.7774456130266199</v>
      </c>
      <c r="AF32" s="34"/>
      <c r="AG32" s="65">
        <v>26</v>
      </c>
    </row>
    <row r="33" spans="1:33" ht="15.75" customHeight="1" x14ac:dyDescent="0.25">
      <c r="A33" s="32">
        <v>149</v>
      </c>
      <c r="B33" s="34"/>
      <c r="C33" s="34"/>
      <c r="E33" s="34"/>
      <c r="F33" s="34"/>
      <c r="G33" s="34"/>
      <c r="H33" s="34"/>
      <c r="I33" s="34"/>
      <c r="J33" s="34"/>
      <c r="K33" s="34"/>
      <c r="L33" s="34"/>
      <c r="M33" s="32"/>
      <c r="N33" s="58">
        <v>130</v>
      </c>
      <c r="O33" s="59">
        <v>0.01</v>
      </c>
      <c r="P33" s="34"/>
      <c r="Q33" s="34"/>
      <c r="R33" s="34"/>
      <c r="S33" s="34"/>
      <c r="T33" s="79">
        <v>4.2839870452880904</v>
      </c>
      <c r="U33" s="80">
        <v>0.16012499999999999</v>
      </c>
      <c r="V33" s="80">
        <v>1</v>
      </c>
      <c r="W33" s="80">
        <v>0.68597342562675501</v>
      </c>
      <c r="X33" s="80">
        <v>0</v>
      </c>
      <c r="Y33" s="81">
        <v>0</v>
      </c>
      <c r="Z33" s="80">
        <f t="shared" si="0"/>
        <v>0.68597342562675501</v>
      </c>
      <c r="AA33" s="82"/>
      <c r="AC33" s="38">
        <v>9.4736190382091294</v>
      </c>
      <c r="AD33" s="34"/>
      <c r="AE33" s="38">
        <v>5.4634190386533703</v>
      </c>
      <c r="AF33" s="34"/>
      <c r="AG33" s="65">
        <v>27</v>
      </c>
    </row>
    <row r="34" spans="1:33" ht="15.75" customHeight="1" x14ac:dyDescent="0.25">
      <c r="A34" s="32">
        <v>150</v>
      </c>
      <c r="B34" s="34"/>
      <c r="C34" s="34"/>
      <c r="E34" s="34"/>
      <c r="F34" s="34"/>
      <c r="G34" s="34"/>
      <c r="H34" s="34"/>
      <c r="I34" s="34"/>
      <c r="J34" s="34"/>
      <c r="K34" s="34"/>
      <c r="L34" s="34"/>
      <c r="M34" s="32"/>
      <c r="N34" s="58">
        <v>140</v>
      </c>
      <c r="O34" s="59">
        <v>0.01</v>
      </c>
      <c r="P34" s="34"/>
      <c r="Q34" s="34"/>
      <c r="R34" s="34"/>
      <c r="S34" s="34"/>
      <c r="T34" s="79">
        <v>5.5158252716064498</v>
      </c>
      <c r="U34" s="80">
        <v>0.16012499999999999</v>
      </c>
      <c r="V34" s="80">
        <v>1</v>
      </c>
      <c r="W34" s="80">
        <v>0.883221521615982</v>
      </c>
      <c r="X34" s="80">
        <v>0</v>
      </c>
      <c r="Y34" s="81">
        <v>0</v>
      </c>
      <c r="Z34" s="80">
        <f t="shared" si="0"/>
        <v>0.883221521615982</v>
      </c>
      <c r="AA34" s="82"/>
      <c r="AC34" s="38">
        <v>10.3568405598251</v>
      </c>
      <c r="AD34" s="34"/>
      <c r="AE34" s="38">
        <v>6.3466405602693596</v>
      </c>
      <c r="AF34" s="34"/>
      <c r="AG34" s="65">
        <v>28</v>
      </c>
    </row>
    <row r="35" spans="1:33" ht="15.75" customHeight="1" x14ac:dyDescent="0.25">
      <c r="A35" s="32">
        <v>151</v>
      </c>
      <c r="B35" s="34"/>
      <c r="C35" s="66">
        <v>6.1</v>
      </c>
      <c r="E35" s="34"/>
      <c r="F35" s="34"/>
      <c r="G35" s="34"/>
      <c r="H35" s="34"/>
      <c r="I35" s="34"/>
      <c r="J35" s="34"/>
      <c r="K35" s="34"/>
      <c r="L35" s="34"/>
      <c r="M35" s="32"/>
      <c r="N35" s="58">
        <v>150</v>
      </c>
      <c r="O35" s="67">
        <v>0.01</v>
      </c>
      <c r="P35" s="34"/>
      <c r="Q35" s="34"/>
      <c r="R35" s="34"/>
      <c r="S35" s="34"/>
      <c r="T35" s="79">
        <v>9.4284648895263707</v>
      </c>
      <c r="U35" s="80">
        <v>0.16012499999999999</v>
      </c>
      <c r="V35" s="80">
        <v>1</v>
      </c>
      <c r="W35" s="80">
        <v>1.5097329404354101</v>
      </c>
      <c r="X35" s="80">
        <v>2.1328360263411201</v>
      </c>
      <c r="Y35" s="81">
        <v>0</v>
      </c>
      <c r="Z35" s="80">
        <f t="shared" si="0"/>
        <v>3.6425689667765302</v>
      </c>
      <c r="AA35" s="82"/>
      <c r="AC35" s="38">
        <v>7.8994095266016497</v>
      </c>
      <c r="AD35" s="34"/>
      <c r="AE35" s="38">
        <v>3.8892095270458902</v>
      </c>
      <c r="AF35" s="34"/>
      <c r="AG35" s="65">
        <v>29</v>
      </c>
    </row>
    <row r="36" spans="1:33" ht="15.75" customHeight="1" x14ac:dyDescent="0.25">
      <c r="A36" s="32">
        <v>152</v>
      </c>
      <c r="B36" s="34"/>
      <c r="C36" s="34"/>
      <c r="E36" s="34"/>
      <c r="F36" s="34"/>
      <c r="G36" s="34"/>
      <c r="H36" s="34"/>
      <c r="I36" s="34"/>
      <c r="J36" s="34"/>
      <c r="K36" s="34"/>
      <c r="L36" s="34"/>
      <c r="M36" s="32"/>
      <c r="N36" s="58">
        <v>160</v>
      </c>
      <c r="O36" s="59">
        <v>0.01</v>
      </c>
      <c r="P36" s="34"/>
      <c r="Q36" s="34"/>
      <c r="R36" s="34"/>
      <c r="S36" s="34"/>
      <c r="T36" s="79">
        <v>4.7227187156677299</v>
      </c>
      <c r="U36" s="80">
        <v>0.16012499999999999</v>
      </c>
      <c r="V36" s="80">
        <v>1</v>
      </c>
      <c r="W36" s="80">
        <v>0.75622533434629402</v>
      </c>
      <c r="X36" s="80">
        <v>0</v>
      </c>
      <c r="Y36" s="81">
        <v>0</v>
      </c>
      <c r="Z36" s="80">
        <f t="shared" si="0"/>
        <v>0.75622533434629402</v>
      </c>
      <c r="AA36" s="82"/>
      <c r="AC36" s="38">
        <v>8.6556348609479397</v>
      </c>
      <c r="AD36" s="34"/>
      <c r="AE36" s="38">
        <v>4.6454348613921796</v>
      </c>
      <c r="AF36" s="34"/>
      <c r="AG36" s="65">
        <v>30</v>
      </c>
    </row>
    <row r="37" spans="1:33" ht="15.75" customHeight="1" x14ac:dyDescent="0.25">
      <c r="A37" s="32">
        <v>153</v>
      </c>
      <c r="B37" s="34"/>
      <c r="C37" s="34"/>
      <c r="E37" s="34"/>
      <c r="F37" s="34"/>
      <c r="G37" s="34"/>
      <c r="H37" s="34"/>
      <c r="I37" s="34"/>
      <c r="J37" s="34"/>
      <c r="K37" s="34"/>
      <c r="L37" s="34"/>
      <c r="M37" s="32"/>
      <c r="N37" s="58">
        <v>170</v>
      </c>
      <c r="O37" s="59">
        <v>0.01</v>
      </c>
      <c r="P37" s="34"/>
      <c r="Q37" s="34"/>
      <c r="R37" s="34"/>
      <c r="S37" s="34"/>
      <c r="T37" s="79">
        <v>12.0666093826294</v>
      </c>
      <c r="U37" s="80">
        <v>0.15852374999999999</v>
      </c>
      <c r="V37" s="80">
        <v>1</v>
      </c>
      <c r="W37" s="80">
        <v>1.9128441691196001</v>
      </c>
      <c r="X37" s="80">
        <v>0</v>
      </c>
      <c r="Y37" s="81">
        <v>0</v>
      </c>
      <c r="Z37" s="80">
        <f t="shared" si="0"/>
        <v>1.9128441691196001</v>
      </c>
      <c r="AA37" s="82"/>
      <c r="AC37" s="38">
        <v>10.5684790300675</v>
      </c>
      <c r="AD37" s="34"/>
      <c r="AE37" s="38">
        <v>6.5582790305117804</v>
      </c>
      <c r="AF37" s="34"/>
      <c r="AG37" s="65">
        <v>31</v>
      </c>
    </row>
    <row r="38" spans="1:33" ht="15.75" customHeight="1" x14ac:dyDescent="0.25">
      <c r="A38" s="32">
        <v>154</v>
      </c>
      <c r="B38" s="34"/>
      <c r="C38" s="34"/>
      <c r="E38" s="34"/>
      <c r="F38" s="34"/>
      <c r="G38" s="34"/>
      <c r="H38" s="34"/>
      <c r="I38" s="34"/>
      <c r="J38" s="34"/>
      <c r="K38" s="34"/>
      <c r="L38" s="34"/>
      <c r="M38" s="32"/>
      <c r="N38" s="58">
        <v>180</v>
      </c>
      <c r="O38" s="59">
        <v>0.01</v>
      </c>
      <c r="P38" s="34"/>
      <c r="Q38" s="34"/>
      <c r="R38" s="34"/>
      <c r="S38" s="34"/>
      <c r="T38" s="79">
        <v>8.1891517639160192</v>
      </c>
      <c r="U38" s="80">
        <v>0.16684499999999999</v>
      </c>
      <c r="V38" s="80">
        <v>1</v>
      </c>
      <c r="W38" s="80">
        <v>1.36631902605057</v>
      </c>
      <c r="X38" s="80">
        <v>0</v>
      </c>
      <c r="Y38" s="81">
        <v>0</v>
      </c>
      <c r="Z38" s="80">
        <f t="shared" si="0"/>
        <v>1.36631902605057</v>
      </c>
      <c r="AA38" s="82"/>
      <c r="AC38" s="38">
        <v>11.934798056118099</v>
      </c>
      <c r="AD38" s="34"/>
      <c r="AE38" s="38">
        <v>7.9245980565623499</v>
      </c>
      <c r="AF38" s="34"/>
      <c r="AG38" s="65">
        <v>32</v>
      </c>
    </row>
    <row r="39" spans="1:33" ht="15.75" customHeight="1" x14ac:dyDescent="0.25">
      <c r="A39" s="32">
        <v>155</v>
      </c>
      <c r="B39" s="34"/>
      <c r="C39" s="34"/>
      <c r="E39" s="34"/>
      <c r="F39" s="34"/>
      <c r="G39" s="34"/>
      <c r="H39" s="34"/>
      <c r="I39" s="34"/>
      <c r="J39" s="34"/>
      <c r="K39" s="34"/>
      <c r="L39" s="34"/>
      <c r="M39" s="32"/>
      <c r="N39" s="58">
        <v>190</v>
      </c>
      <c r="O39" s="59">
        <v>0.02</v>
      </c>
      <c r="P39" s="34"/>
      <c r="Q39" s="34"/>
      <c r="R39" s="34"/>
      <c r="S39" s="34"/>
      <c r="T39" s="79">
        <v>7.62624311447144</v>
      </c>
      <c r="U39" s="80">
        <v>0.1651425</v>
      </c>
      <c r="V39" s="80">
        <v>1</v>
      </c>
      <c r="W39" s="80">
        <v>1.2594168535315999</v>
      </c>
      <c r="X39" s="80">
        <v>0</v>
      </c>
      <c r="Y39" s="81">
        <v>0</v>
      </c>
      <c r="Z39" s="80">
        <f t="shared" si="0"/>
        <v>1.2594168535315999</v>
      </c>
      <c r="AA39" s="82"/>
      <c r="AC39" s="38">
        <v>13.1942149096497</v>
      </c>
      <c r="AD39" s="34"/>
      <c r="AE39" s="38">
        <v>9.1840149100939499</v>
      </c>
      <c r="AF39" s="34"/>
      <c r="AG39" s="65">
        <v>33</v>
      </c>
    </row>
    <row r="40" spans="1:33" ht="15.75" customHeight="1" x14ac:dyDescent="0.25">
      <c r="A40" s="32">
        <v>156</v>
      </c>
      <c r="B40" s="34"/>
      <c r="C40" s="34"/>
      <c r="E40" s="34"/>
      <c r="F40" s="34"/>
      <c r="G40" s="34"/>
      <c r="H40" s="34"/>
      <c r="I40" s="34"/>
      <c r="J40" s="34"/>
      <c r="K40" s="34"/>
      <c r="L40" s="34"/>
      <c r="M40" s="32"/>
      <c r="N40" s="58">
        <v>200</v>
      </c>
      <c r="O40" s="59">
        <v>0.02</v>
      </c>
      <c r="P40" s="34"/>
      <c r="Q40" s="34"/>
      <c r="R40" s="34"/>
      <c r="S40" s="34"/>
      <c r="T40" s="79">
        <v>7.8285160064697301</v>
      </c>
      <c r="U40" s="80">
        <v>0.17316000000000001</v>
      </c>
      <c r="V40" s="80">
        <v>1</v>
      </c>
      <c r="W40" s="80">
        <v>1.3555858316803</v>
      </c>
      <c r="X40" s="80">
        <v>0</v>
      </c>
      <c r="Y40" s="81">
        <v>0</v>
      </c>
      <c r="Z40" s="80">
        <f t="shared" si="0"/>
        <v>1.3555858316803</v>
      </c>
      <c r="AA40" s="82"/>
      <c r="AC40" s="38">
        <v>14.549800741329999</v>
      </c>
      <c r="AD40" s="34"/>
      <c r="AE40" s="38">
        <v>10.539600741774199</v>
      </c>
      <c r="AF40" s="34"/>
      <c r="AG40" s="65">
        <v>34</v>
      </c>
    </row>
    <row r="41" spans="1:33" ht="15.75" customHeight="1" x14ac:dyDescent="0.25">
      <c r="A41" s="32">
        <v>157</v>
      </c>
      <c r="B41" s="34"/>
      <c r="C41" s="34"/>
      <c r="E41" s="34"/>
      <c r="F41" s="34"/>
      <c r="G41" s="34"/>
      <c r="H41" s="34"/>
      <c r="I41" s="34"/>
      <c r="J41" s="34"/>
      <c r="K41" s="34"/>
      <c r="L41" s="34"/>
      <c r="M41" s="42"/>
      <c r="N41" s="58">
        <v>210</v>
      </c>
      <c r="O41" s="59">
        <v>0.02</v>
      </c>
      <c r="P41" s="34"/>
      <c r="Q41" s="34"/>
      <c r="R41" s="34"/>
      <c r="S41" s="34"/>
      <c r="T41" s="79">
        <v>10.123222351074199</v>
      </c>
      <c r="U41" s="80">
        <v>0.17135624999999999</v>
      </c>
      <c r="V41" s="80">
        <v>1</v>
      </c>
      <c r="W41" s="80">
        <v>1.73467741999626</v>
      </c>
      <c r="X41" s="80">
        <v>0</v>
      </c>
      <c r="Y41" s="81">
        <v>0</v>
      </c>
      <c r="Z41" s="80">
        <f t="shared" si="0"/>
        <v>1.73467741999626</v>
      </c>
      <c r="AA41" s="82"/>
      <c r="AC41" s="38">
        <v>16.284478161326302</v>
      </c>
      <c r="AD41" s="34"/>
      <c r="AE41" s="38">
        <v>12.2742781617705</v>
      </c>
      <c r="AF41" s="34"/>
      <c r="AG41" s="65">
        <v>35</v>
      </c>
    </row>
    <row r="42" spans="1:33" ht="15.75" customHeight="1" x14ac:dyDescent="0.25">
      <c r="A42" s="32">
        <v>158</v>
      </c>
      <c r="B42" s="34"/>
      <c r="C42" s="34"/>
      <c r="E42" s="34"/>
      <c r="F42" s="34"/>
      <c r="G42" s="34"/>
      <c r="H42" s="34"/>
      <c r="I42" s="34"/>
      <c r="J42" s="34"/>
      <c r="K42" s="34"/>
      <c r="L42" s="34"/>
      <c r="M42" s="42"/>
      <c r="N42" s="58">
        <v>220</v>
      </c>
      <c r="O42" s="59">
        <v>0.02</v>
      </c>
      <c r="P42" s="34"/>
      <c r="Q42" s="34"/>
      <c r="R42" s="34"/>
      <c r="S42" s="34"/>
      <c r="T42" s="79">
        <v>13.1627283096313</v>
      </c>
      <c r="U42" s="80">
        <v>0.17907000000000001</v>
      </c>
      <c r="V42" s="80">
        <v>1</v>
      </c>
      <c r="W42" s="80">
        <v>2.3570497584056902</v>
      </c>
      <c r="X42" s="80">
        <v>0</v>
      </c>
      <c r="Y42" s="81">
        <v>0</v>
      </c>
      <c r="Z42" s="80">
        <f t="shared" si="0"/>
        <v>2.3570497584056902</v>
      </c>
      <c r="AA42" s="82"/>
      <c r="AC42" s="38">
        <v>18.641527919731999</v>
      </c>
      <c r="AD42" s="34"/>
      <c r="AE42" s="38">
        <v>14.631327920176201</v>
      </c>
      <c r="AF42" s="34"/>
      <c r="AG42" s="65">
        <v>36</v>
      </c>
    </row>
    <row r="43" spans="1:33" ht="15.75" customHeight="1" x14ac:dyDescent="0.25">
      <c r="A43" s="32">
        <v>159</v>
      </c>
      <c r="B43" s="34"/>
      <c r="C43" s="34"/>
      <c r="E43" s="34"/>
      <c r="F43" s="34"/>
      <c r="G43" s="34"/>
      <c r="H43" s="34"/>
      <c r="I43" s="34"/>
      <c r="J43" s="34"/>
      <c r="K43" s="34"/>
      <c r="L43" s="34"/>
      <c r="M43" s="42"/>
      <c r="N43" s="58">
        <v>230</v>
      </c>
      <c r="O43" s="67">
        <v>0.03</v>
      </c>
      <c r="P43" s="34"/>
      <c r="Q43" s="34"/>
      <c r="R43" s="34"/>
      <c r="S43" s="34"/>
      <c r="T43" s="79">
        <v>8.0385389328002894</v>
      </c>
      <c r="U43" s="80">
        <v>0.17716499999999999</v>
      </c>
      <c r="V43" s="80">
        <v>1</v>
      </c>
      <c r="W43" s="80">
        <v>1.4241477500295601</v>
      </c>
      <c r="X43" s="80">
        <v>0</v>
      </c>
      <c r="Y43" s="81">
        <v>0</v>
      </c>
      <c r="Z43" s="80">
        <f t="shared" si="0"/>
        <v>1.4241477500295601</v>
      </c>
      <c r="AA43" s="82"/>
      <c r="AC43" s="38">
        <v>20.0656756697615</v>
      </c>
      <c r="AD43" s="34"/>
      <c r="AE43" s="38">
        <v>16.055475670205801</v>
      </c>
      <c r="AF43" s="34"/>
      <c r="AG43" s="65">
        <v>37</v>
      </c>
    </row>
    <row r="44" spans="1:33" ht="15.75" customHeight="1" x14ac:dyDescent="0.25">
      <c r="A44" s="32">
        <v>160</v>
      </c>
      <c r="B44" s="34"/>
      <c r="C44" s="34"/>
      <c r="E44" s="43">
        <v>17.149999999999999</v>
      </c>
      <c r="F44" s="43">
        <v>23.817098599256301</v>
      </c>
      <c r="G44" s="43">
        <v>17.072912835015298</v>
      </c>
      <c r="H44" s="43">
        <v>17.291019483701302</v>
      </c>
      <c r="I44" s="43">
        <v>17.169627147584499</v>
      </c>
      <c r="J44" s="43">
        <v>16.1959982901177</v>
      </c>
      <c r="K44" s="43">
        <v>16.205969351315801</v>
      </c>
      <c r="L44" s="34"/>
      <c r="M44" s="42"/>
      <c r="N44" s="58">
        <v>240</v>
      </c>
      <c r="O44" s="59">
        <v>0.04</v>
      </c>
      <c r="P44" s="34"/>
      <c r="Q44" s="34"/>
      <c r="R44" s="34"/>
      <c r="S44" s="34"/>
      <c r="T44" s="79">
        <v>2.1101870536804199</v>
      </c>
      <c r="U44" s="80">
        <v>0.17526</v>
      </c>
      <c r="V44" s="80">
        <v>1</v>
      </c>
      <c r="W44" s="80">
        <v>0.36983138302802998</v>
      </c>
      <c r="X44" s="80">
        <v>0</v>
      </c>
      <c r="Y44" s="81">
        <v>0</v>
      </c>
      <c r="Z44" s="80">
        <f t="shared" si="0"/>
        <v>0.36983138302802998</v>
      </c>
      <c r="AA44" s="82"/>
      <c r="AC44" s="38">
        <v>20.4355070527895</v>
      </c>
      <c r="AD44" s="43">
        <v>21.9194072460812</v>
      </c>
      <c r="AE44" s="38">
        <v>16.425307053233801</v>
      </c>
      <c r="AF44" s="43">
        <v>16.270401400743701</v>
      </c>
      <c r="AG44" s="65">
        <v>38</v>
      </c>
    </row>
    <row r="45" spans="1:33" ht="15.75" customHeight="1" x14ac:dyDescent="0.25">
      <c r="A45" s="32">
        <v>161</v>
      </c>
      <c r="B45" s="34"/>
      <c r="C45" s="34"/>
      <c r="E45" s="34"/>
      <c r="F45" s="34"/>
      <c r="G45" s="34"/>
      <c r="H45" s="34"/>
      <c r="I45" s="34"/>
      <c r="J45" s="34"/>
      <c r="K45" s="34"/>
      <c r="L45" s="83"/>
      <c r="M45" s="42"/>
      <c r="N45" s="58">
        <v>250</v>
      </c>
      <c r="O45" s="59">
        <v>0.04</v>
      </c>
      <c r="P45" s="34"/>
      <c r="Q45" s="34"/>
      <c r="R45" s="34"/>
      <c r="S45" s="83"/>
      <c r="T45" s="79">
        <v>7.2963929176330602</v>
      </c>
      <c r="U45" s="80">
        <v>0.17335500000000001</v>
      </c>
      <c r="V45" s="80">
        <v>1</v>
      </c>
      <c r="W45" s="80">
        <v>1.26486619423628</v>
      </c>
      <c r="X45" s="80">
        <v>0</v>
      </c>
      <c r="Y45" s="81">
        <v>0</v>
      </c>
      <c r="Z45" s="80">
        <f t="shared" si="0"/>
        <v>1.26486619423628</v>
      </c>
      <c r="AA45" s="82"/>
      <c r="AC45" s="38">
        <v>21.700373247025802</v>
      </c>
      <c r="AD45" s="34"/>
      <c r="AE45" s="38">
        <v>17.690173247470099</v>
      </c>
      <c r="AF45" s="34"/>
      <c r="AG45" s="65">
        <v>39</v>
      </c>
    </row>
    <row r="46" spans="1:33" ht="15.75" customHeight="1" x14ac:dyDescent="0.25">
      <c r="A46" s="32">
        <v>162</v>
      </c>
      <c r="B46" s="34"/>
      <c r="C46" s="34"/>
      <c r="E46" s="34"/>
      <c r="F46" s="34"/>
      <c r="G46" s="34"/>
      <c r="H46" s="34"/>
      <c r="I46" s="34"/>
      <c r="J46" s="34"/>
      <c r="K46" s="34"/>
      <c r="L46" s="34"/>
      <c r="M46" s="42"/>
      <c r="N46" s="58">
        <v>260</v>
      </c>
      <c r="O46" s="59">
        <v>0.04</v>
      </c>
      <c r="P46" s="34"/>
      <c r="Q46" s="34"/>
      <c r="R46" s="34"/>
      <c r="S46" s="34"/>
      <c r="T46" s="79">
        <v>6.9328670501709002</v>
      </c>
      <c r="U46" s="80">
        <v>0.17144999999999999</v>
      </c>
      <c r="V46" s="80">
        <v>1</v>
      </c>
      <c r="W46" s="80">
        <v>1.1886400557518</v>
      </c>
      <c r="X46" s="80">
        <v>0</v>
      </c>
      <c r="Y46" s="81">
        <v>0</v>
      </c>
      <c r="Z46" s="80">
        <f t="shared" si="0"/>
        <v>1.1886400557518</v>
      </c>
      <c r="AA46" s="82"/>
      <c r="AC46" s="38">
        <v>22.889013302777599</v>
      </c>
      <c r="AD46" s="34"/>
      <c r="AE46" s="38">
        <v>18.8788133032219</v>
      </c>
      <c r="AF46" s="34"/>
      <c r="AG46" s="65">
        <v>40</v>
      </c>
    </row>
    <row r="47" spans="1:33" ht="15.75" customHeight="1" x14ac:dyDescent="0.25">
      <c r="A47" s="32">
        <v>163</v>
      </c>
      <c r="B47" s="34"/>
      <c r="C47" s="34"/>
      <c r="E47" s="34"/>
      <c r="F47" s="34"/>
      <c r="G47" s="34"/>
      <c r="H47" s="34"/>
      <c r="I47" s="34"/>
      <c r="J47" s="34"/>
      <c r="K47" s="34"/>
      <c r="L47" s="84"/>
      <c r="M47" s="42"/>
      <c r="N47" s="58">
        <v>275</v>
      </c>
      <c r="O47" s="59">
        <v>0.05</v>
      </c>
      <c r="P47" s="34"/>
      <c r="Q47" s="34"/>
      <c r="R47" s="34"/>
      <c r="S47" s="84"/>
      <c r="T47" s="79">
        <v>8.0260353088378906</v>
      </c>
      <c r="U47" s="80">
        <v>0.17855625</v>
      </c>
      <c r="V47" s="80">
        <v>1</v>
      </c>
      <c r="W47" s="80">
        <v>1.4330987671136901</v>
      </c>
      <c r="X47" s="80">
        <v>0</v>
      </c>
      <c r="Y47" s="81">
        <v>0</v>
      </c>
      <c r="Z47" s="80">
        <f t="shared" si="0"/>
        <v>1.4330987671136901</v>
      </c>
      <c r="AA47" s="82"/>
      <c r="AC47" s="38">
        <v>24.2798077521016</v>
      </c>
      <c r="AD47" s="34"/>
      <c r="AE47" s="38">
        <v>20.269607752545799</v>
      </c>
      <c r="AF47" s="34"/>
      <c r="AG47" s="65">
        <v>41</v>
      </c>
    </row>
    <row r="48" spans="1:33" ht="15.75" customHeight="1" x14ac:dyDescent="0.25">
      <c r="A48" s="32">
        <v>164</v>
      </c>
      <c r="B48" s="34"/>
      <c r="C48" s="34"/>
      <c r="E48" s="34"/>
      <c r="F48" s="34"/>
      <c r="G48" s="34"/>
      <c r="H48" s="34"/>
      <c r="I48" s="34"/>
      <c r="J48" s="34"/>
      <c r="K48" s="34"/>
      <c r="L48" s="34"/>
      <c r="M48" s="42"/>
      <c r="N48" s="58">
        <v>290</v>
      </c>
      <c r="O48" s="59">
        <v>0.05</v>
      </c>
      <c r="P48" s="34"/>
      <c r="Q48" s="34"/>
      <c r="R48" s="34"/>
      <c r="S48" s="34"/>
      <c r="T48" s="79">
        <v>9.0010108947753906</v>
      </c>
      <c r="U48" s="80">
        <v>0.17655000000000001</v>
      </c>
      <c r="V48" s="80">
        <v>1</v>
      </c>
      <c r="W48" s="80">
        <v>1.5891284734725999</v>
      </c>
      <c r="X48" s="80">
        <v>0</v>
      </c>
      <c r="Y48" s="81">
        <v>0</v>
      </c>
      <c r="Z48" s="80">
        <f t="shared" si="0"/>
        <v>1.5891284734725999</v>
      </c>
      <c r="AA48" s="82"/>
      <c r="AC48" s="38">
        <v>25.7596755963575</v>
      </c>
      <c r="AD48" s="34"/>
      <c r="AE48" s="38">
        <v>21.749475596801702</v>
      </c>
      <c r="AF48" s="34"/>
      <c r="AG48" s="65">
        <v>42</v>
      </c>
    </row>
    <row r="49" spans="1:33" ht="15.75" customHeight="1" x14ac:dyDescent="0.25">
      <c r="A49" s="32">
        <v>165</v>
      </c>
      <c r="B49" s="66">
        <v>8</v>
      </c>
      <c r="C49" s="34"/>
      <c r="E49" s="34"/>
      <c r="F49" s="34"/>
      <c r="G49" s="34"/>
      <c r="H49" s="34"/>
      <c r="I49" s="34"/>
      <c r="J49" s="34"/>
      <c r="K49" s="34"/>
      <c r="L49" s="34"/>
      <c r="M49" s="42"/>
      <c r="N49" s="58">
        <v>305</v>
      </c>
      <c r="O49" s="59">
        <v>0.05</v>
      </c>
      <c r="P49" s="34"/>
      <c r="Q49" s="34"/>
      <c r="R49" s="34"/>
      <c r="S49" s="34"/>
      <c r="T49" s="79">
        <v>8.5473203659057599</v>
      </c>
      <c r="U49" s="80">
        <v>0.17454375</v>
      </c>
      <c r="V49" s="80">
        <v>0.99986343754308404</v>
      </c>
      <c r="W49" s="80">
        <v>1.4916776141340999</v>
      </c>
      <c r="X49" s="80">
        <v>5.7</v>
      </c>
      <c r="Y49" s="81">
        <v>0</v>
      </c>
      <c r="Z49" s="80">
        <f t="shared" si="0"/>
        <v>7.1916776141341003</v>
      </c>
      <c r="AA49" s="82"/>
      <c r="AC49" s="38">
        <v>24.8135436491626</v>
      </c>
      <c r="AD49" s="34"/>
      <c r="AE49" s="38">
        <v>20.803343649606902</v>
      </c>
      <c r="AF49" s="34"/>
      <c r="AG49" s="65">
        <v>43</v>
      </c>
    </row>
    <row r="50" spans="1:33" ht="15.75" customHeight="1" x14ac:dyDescent="0.25">
      <c r="A50" s="32">
        <v>166</v>
      </c>
      <c r="B50" s="34"/>
      <c r="C50" s="34"/>
      <c r="E50" s="34"/>
      <c r="F50" s="34"/>
      <c r="G50" s="34"/>
      <c r="H50" s="34"/>
      <c r="I50" s="34"/>
      <c r="J50" s="34"/>
      <c r="K50" s="34"/>
      <c r="L50" s="34"/>
      <c r="M50" s="45" t="s">
        <v>118</v>
      </c>
      <c r="N50" s="58">
        <v>320</v>
      </c>
      <c r="O50" s="67">
        <v>0.05</v>
      </c>
      <c r="P50" s="34"/>
      <c r="Q50" s="68">
        <v>17</v>
      </c>
      <c r="R50" s="34"/>
      <c r="S50" s="34"/>
      <c r="T50" s="79">
        <v>9.1394109725952202</v>
      </c>
      <c r="U50" s="80">
        <v>0.17253750000000001</v>
      </c>
      <c r="V50" s="80">
        <v>1</v>
      </c>
      <c r="W50" s="80">
        <v>1.57689112068415</v>
      </c>
      <c r="X50" s="80">
        <v>0</v>
      </c>
      <c r="Y50" s="81">
        <v>0</v>
      </c>
      <c r="Z50" s="80">
        <f t="shared" si="0"/>
        <v>1.57689112068415</v>
      </c>
      <c r="AA50" s="82"/>
      <c r="AC50" s="38">
        <v>26.390434769846799</v>
      </c>
      <c r="AD50" s="34"/>
      <c r="AE50" s="38">
        <v>22.380234770291001</v>
      </c>
      <c r="AF50" s="34"/>
      <c r="AG50" s="65">
        <v>44</v>
      </c>
    </row>
    <row r="51" spans="1:33" ht="15.75" customHeight="1" x14ac:dyDescent="0.25">
      <c r="A51" s="32">
        <v>167</v>
      </c>
      <c r="B51" s="34"/>
      <c r="C51" s="34"/>
      <c r="E51" s="43">
        <v>24.25</v>
      </c>
      <c r="F51" s="43">
        <v>23.797405194602799</v>
      </c>
      <c r="G51" s="43">
        <v>16.7968067690752</v>
      </c>
      <c r="H51" s="43">
        <v>16.8391752493322</v>
      </c>
      <c r="I51" s="43">
        <v>17.419210661499498</v>
      </c>
      <c r="J51" s="43">
        <v>16.387334091068499</v>
      </c>
      <c r="K51" s="43">
        <v>16.627989166202699</v>
      </c>
      <c r="L51" s="34"/>
      <c r="M51" s="42"/>
      <c r="N51" s="58">
        <v>335</v>
      </c>
      <c r="O51" s="59">
        <v>0.05</v>
      </c>
      <c r="P51" s="34"/>
      <c r="Q51" s="34"/>
      <c r="R51" s="34"/>
      <c r="S51" s="34"/>
      <c r="T51" s="79">
        <v>10.963641166686999</v>
      </c>
      <c r="U51" s="80">
        <v>0.17053125</v>
      </c>
      <c r="V51" s="80">
        <v>1</v>
      </c>
      <c r="W51" s="80">
        <v>1.8696434327065901</v>
      </c>
      <c r="X51" s="80">
        <v>0</v>
      </c>
      <c r="Y51" s="81">
        <v>0</v>
      </c>
      <c r="Z51" s="80">
        <f t="shared" si="0"/>
        <v>1.8696434327065901</v>
      </c>
      <c r="AA51" s="82"/>
      <c r="AC51" s="38">
        <v>28.2096271536616</v>
      </c>
      <c r="AD51" s="43">
        <v>13.512338360969601</v>
      </c>
      <c r="AE51" s="38">
        <v>24.199427154105798</v>
      </c>
      <c r="AF51" s="43">
        <v>6.7685503899849104</v>
      </c>
      <c r="AG51" s="65">
        <v>45</v>
      </c>
    </row>
    <row r="52" spans="1:33" ht="15.75" customHeight="1" x14ac:dyDescent="0.25">
      <c r="A52" s="32">
        <v>168</v>
      </c>
      <c r="B52" s="66">
        <v>5</v>
      </c>
      <c r="C52" s="66">
        <v>2.2999999999999998</v>
      </c>
      <c r="E52" s="34"/>
      <c r="F52" s="34"/>
      <c r="G52" s="34"/>
      <c r="H52" s="34"/>
      <c r="I52" s="34"/>
      <c r="J52" s="34"/>
      <c r="K52" s="34"/>
      <c r="L52" s="34"/>
      <c r="M52" s="42"/>
      <c r="N52" s="58">
        <v>350</v>
      </c>
      <c r="O52" s="59">
        <v>0.06</v>
      </c>
      <c r="P52" s="34"/>
      <c r="Q52" s="34"/>
      <c r="R52" s="34"/>
      <c r="S52" s="34"/>
      <c r="T52" s="79">
        <v>5.1274480819702202</v>
      </c>
      <c r="U52" s="80">
        <v>0.17913750000000001</v>
      </c>
      <c r="V52" s="80">
        <v>1</v>
      </c>
      <c r="W52" s="80">
        <v>0.91851823078393902</v>
      </c>
      <c r="X52" s="80">
        <v>4.20892985118628</v>
      </c>
      <c r="Y52" s="81">
        <v>0</v>
      </c>
      <c r="Z52" s="80">
        <f t="shared" si="0"/>
        <v>5.1274480819702193</v>
      </c>
      <c r="AA52" s="82"/>
      <c r="AC52" s="38">
        <v>26.606412878735899</v>
      </c>
      <c r="AD52" s="34"/>
      <c r="AE52" s="38">
        <v>22.596212879180101</v>
      </c>
      <c r="AF52" s="34"/>
      <c r="AG52" s="65">
        <v>46</v>
      </c>
    </row>
    <row r="53" spans="1:33" ht="15.75" customHeight="1" x14ac:dyDescent="0.25">
      <c r="A53" s="32">
        <v>169</v>
      </c>
      <c r="B53" s="34"/>
      <c r="C53" s="34"/>
      <c r="E53" s="34"/>
      <c r="F53" s="34"/>
      <c r="G53" s="34"/>
      <c r="H53" s="34"/>
      <c r="I53" s="34"/>
      <c r="J53" s="34"/>
      <c r="K53" s="34"/>
      <c r="L53" s="34"/>
      <c r="M53" s="42"/>
      <c r="N53" s="58">
        <v>365</v>
      </c>
      <c r="O53" s="59">
        <v>0.06</v>
      </c>
      <c r="P53" s="34"/>
      <c r="Q53" s="34"/>
      <c r="R53" s="34"/>
      <c r="S53" s="34"/>
      <c r="T53" s="79">
        <v>5.9878311157226598</v>
      </c>
      <c r="U53" s="80">
        <v>0.17913750000000001</v>
      </c>
      <c r="V53" s="80">
        <v>1</v>
      </c>
      <c r="W53" s="80">
        <v>1.0726450964927701</v>
      </c>
      <c r="X53" s="80">
        <v>0.62852893877836402</v>
      </c>
      <c r="Y53" s="81">
        <v>0</v>
      </c>
      <c r="Z53" s="80">
        <f t="shared" si="0"/>
        <v>1.701174035271134</v>
      </c>
      <c r="AA53" s="82"/>
      <c r="AC53" s="38">
        <v>27.679057975228702</v>
      </c>
      <c r="AD53" s="34"/>
      <c r="AE53" s="38">
        <v>23.6688579756729</v>
      </c>
      <c r="AF53" s="34"/>
      <c r="AG53" s="65">
        <v>47</v>
      </c>
    </row>
    <row r="54" spans="1:33" ht="15.75" customHeight="1" x14ac:dyDescent="0.25">
      <c r="A54" s="32">
        <v>170</v>
      </c>
      <c r="B54" s="34"/>
      <c r="C54" s="34"/>
      <c r="E54" s="34"/>
      <c r="F54" s="34"/>
      <c r="G54" s="34"/>
      <c r="H54" s="34"/>
      <c r="I54" s="34"/>
      <c r="J54" s="34"/>
      <c r="K54" s="34"/>
      <c r="L54" s="34"/>
      <c r="M54" s="42"/>
      <c r="N54" s="58">
        <v>380</v>
      </c>
      <c r="O54" s="59">
        <v>7.0000000000000007E-2</v>
      </c>
      <c r="P54" s="34"/>
      <c r="Q54" s="34"/>
      <c r="R54" s="34"/>
      <c r="S54" s="34"/>
      <c r="T54" s="79">
        <v>5.2491965293884304</v>
      </c>
      <c r="U54" s="80">
        <v>0.18774374999999999</v>
      </c>
      <c r="V54" s="80">
        <v>1</v>
      </c>
      <c r="W54" s="80">
        <v>0.98550384091436904</v>
      </c>
      <c r="X54" s="80">
        <v>0</v>
      </c>
      <c r="Y54" s="81">
        <v>0</v>
      </c>
      <c r="Z54" s="80">
        <f t="shared" si="0"/>
        <v>0.98550384091436904</v>
      </c>
      <c r="AA54" s="82"/>
      <c r="AC54" s="38">
        <v>28.664561816142999</v>
      </c>
      <c r="AD54" s="34"/>
      <c r="AE54" s="38">
        <v>24.654361816587301</v>
      </c>
      <c r="AF54" s="34"/>
      <c r="AG54" s="65">
        <v>48</v>
      </c>
    </row>
    <row r="55" spans="1:33" ht="15.75" customHeight="1" x14ac:dyDescent="0.25">
      <c r="A55" s="32">
        <v>171</v>
      </c>
      <c r="B55" s="66">
        <v>3</v>
      </c>
      <c r="C55" s="34"/>
      <c r="E55" s="34"/>
      <c r="F55" s="34"/>
      <c r="G55" s="34"/>
      <c r="H55" s="34"/>
      <c r="I55" s="34"/>
      <c r="J55" s="34"/>
      <c r="K55" s="34"/>
      <c r="L55" s="34"/>
      <c r="M55" s="42"/>
      <c r="N55" s="58">
        <v>395</v>
      </c>
      <c r="O55" s="59">
        <v>0.08</v>
      </c>
      <c r="P55" s="34"/>
      <c r="Q55" s="34"/>
      <c r="R55" s="34"/>
      <c r="S55" s="34"/>
      <c r="T55" s="79">
        <v>5.4494099617004403</v>
      </c>
      <c r="U55" s="80">
        <v>0.19635</v>
      </c>
      <c r="V55" s="80">
        <v>1</v>
      </c>
      <c r="W55" s="80">
        <v>1.0699916459798799</v>
      </c>
      <c r="X55" s="80">
        <v>2.0699999999999998</v>
      </c>
      <c r="Y55" s="81">
        <v>0</v>
      </c>
      <c r="Z55" s="80">
        <f t="shared" si="0"/>
        <v>3.1399916459798796</v>
      </c>
      <c r="AA55" s="82"/>
      <c r="AC55" s="38">
        <v>28.8045534621229</v>
      </c>
      <c r="AD55" s="34"/>
      <c r="AE55" s="38">
        <v>24.794353462567098</v>
      </c>
      <c r="AF55" s="34"/>
      <c r="AG55" s="65">
        <v>49</v>
      </c>
    </row>
    <row r="56" spans="1:33" ht="15.75" customHeight="1" x14ac:dyDescent="0.25">
      <c r="A56" s="32">
        <v>172</v>
      </c>
      <c r="B56" s="34"/>
      <c r="C56" s="34"/>
      <c r="E56" s="43">
        <v>14.7875</v>
      </c>
      <c r="F56" s="43">
        <v>24.1007991531818</v>
      </c>
      <c r="G56" s="43">
        <v>16.8607801429775</v>
      </c>
      <c r="H56" s="43">
        <v>17.174351238540801</v>
      </c>
      <c r="I56" s="43">
        <v>17.7118355913165</v>
      </c>
      <c r="J56" s="43">
        <v>16.503854743416898</v>
      </c>
      <c r="K56" s="43">
        <v>16.791386068345801</v>
      </c>
      <c r="L56" s="34"/>
      <c r="M56" s="45" t="s">
        <v>119</v>
      </c>
      <c r="N56" s="58">
        <v>410</v>
      </c>
      <c r="O56" s="59">
        <v>0.09</v>
      </c>
      <c r="P56" s="34"/>
      <c r="Q56" s="68">
        <v>24</v>
      </c>
      <c r="R56" s="34"/>
      <c r="S56" s="34"/>
      <c r="T56" s="79">
        <v>9.7026557922363299</v>
      </c>
      <c r="U56" s="80">
        <v>0.20495625000000001</v>
      </c>
      <c r="V56" s="80">
        <v>1</v>
      </c>
      <c r="W56" s="80">
        <v>1.98861994621754</v>
      </c>
      <c r="X56" s="80">
        <v>0</v>
      </c>
      <c r="Y56" s="81">
        <v>0</v>
      </c>
      <c r="Z56" s="80">
        <f t="shared" si="0"/>
        <v>1.98861994621754</v>
      </c>
      <c r="AA56" s="82"/>
      <c r="AC56" s="38">
        <v>30.793173408340401</v>
      </c>
      <c r="AD56" s="43">
        <v>25.598458395899499</v>
      </c>
      <c r="AE56" s="38">
        <v>26.782973408784699</v>
      </c>
      <c r="AF56" s="43">
        <v>21.169172201727299</v>
      </c>
      <c r="AG56" s="65">
        <v>50</v>
      </c>
    </row>
    <row r="57" spans="1:33" ht="15.75" customHeight="1" x14ac:dyDescent="0.25">
      <c r="A57" s="32">
        <v>173</v>
      </c>
      <c r="B57" s="34"/>
      <c r="C57" s="66">
        <v>15</v>
      </c>
      <c r="E57" s="34"/>
      <c r="F57" s="34"/>
      <c r="G57" s="34"/>
      <c r="H57" s="34"/>
      <c r="I57" s="34"/>
      <c r="J57" s="34"/>
      <c r="K57" s="34"/>
      <c r="L57" s="34"/>
      <c r="M57" s="42"/>
      <c r="N57" s="58">
        <v>425</v>
      </c>
      <c r="O57" s="67">
        <v>0.1</v>
      </c>
      <c r="P57" s="34"/>
      <c r="Q57" s="34"/>
      <c r="R57" s="34"/>
      <c r="S57" s="34"/>
      <c r="T57" s="79">
        <v>7.1884708404540998</v>
      </c>
      <c r="U57" s="80">
        <v>0.21356249999999999</v>
      </c>
      <c r="V57" s="80">
        <v>1</v>
      </c>
      <c r="W57" s="80">
        <v>1.5351878038644799</v>
      </c>
      <c r="X57" s="80">
        <v>2.5856850115866798</v>
      </c>
      <c r="Y57" s="81">
        <v>0</v>
      </c>
      <c r="Z57" s="80">
        <f t="shared" si="0"/>
        <v>4.1208728154511594</v>
      </c>
      <c r="AA57" s="82"/>
      <c r="AC57" s="38">
        <v>19.914046223791601</v>
      </c>
      <c r="AD57" s="34"/>
      <c r="AE57" s="38">
        <v>15.903846224235799</v>
      </c>
      <c r="AF57" s="34"/>
      <c r="AG57" s="65">
        <v>51</v>
      </c>
    </row>
    <row r="58" spans="1:33" ht="15.75" customHeight="1" x14ac:dyDescent="0.25">
      <c r="A58" s="32">
        <v>174</v>
      </c>
      <c r="B58" s="34"/>
      <c r="C58" s="34"/>
      <c r="E58" s="34"/>
      <c r="F58" s="34"/>
      <c r="G58" s="34"/>
      <c r="H58" s="34"/>
      <c r="I58" s="34"/>
      <c r="J58" s="34"/>
      <c r="K58" s="34"/>
      <c r="L58" s="34"/>
      <c r="M58" s="42"/>
      <c r="N58" s="58">
        <v>440</v>
      </c>
      <c r="O58" s="59">
        <v>0.12</v>
      </c>
      <c r="P58" s="34"/>
      <c r="Q58" s="34"/>
      <c r="R58" s="34"/>
      <c r="S58" s="34"/>
      <c r="T58" s="79">
        <v>7.0328116416931197</v>
      </c>
      <c r="U58" s="80">
        <v>0.23077500000000001</v>
      </c>
      <c r="V58" s="80">
        <v>1</v>
      </c>
      <c r="W58" s="80">
        <v>1.6229971066117299</v>
      </c>
      <c r="X58" s="80">
        <v>0</v>
      </c>
      <c r="Y58" s="81">
        <v>0</v>
      </c>
      <c r="Z58" s="80">
        <f t="shared" si="0"/>
        <v>1.6229971066117299</v>
      </c>
      <c r="AA58" s="82"/>
      <c r="AC58" s="38">
        <v>21.5370433304033</v>
      </c>
      <c r="AD58" s="34"/>
      <c r="AE58" s="38">
        <v>17.526843330847601</v>
      </c>
      <c r="AF58" s="34"/>
      <c r="AG58" s="65">
        <v>52</v>
      </c>
    </row>
    <row r="59" spans="1:33" ht="15.75" customHeight="1" x14ac:dyDescent="0.25">
      <c r="A59" s="32">
        <v>175</v>
      </c>
      <c r="B59" s="34"/>
      <c r="C59" s="34"/>
      <c r="E59" s="34"/>
      <c r="F59" s="34"/>
      <c r="G59" s="34"/>
      <c r="H59" s="34"/>
      <c r="I59" s="34"/>
      <c r="J59" s="34"/>
      <c r="K59" s="34"/>
      <c r="L59" s="34"/>
      <c r="M59" s="42"/>
      <c r="N59" s="58">
        <v>455</v>
      </c>
      <c r="O59" s="59">
        <v>0.13</v>
      </c>
      <c r="P59" s="34"/>
      <c r="Q59" s="34"/>
      <c r="R59" s="34"/>
      <c r="S59" s="34"/>
      <c r="T59" s="79">
        <v>8.0936241149902308</v>
      </c>
      <c r="U59" s="80">
        <v>0.23938124999999999</v>
      </c>
      <c r="V59" s="80">
        <v>1</v>
      </c>
      <c r="W59" s="80">
        <v>1.9374618576765099</v>
      </c>
      <c r="X59" s="80">
        <v>0</v>
      </c>
      <c r="Y59" s="81">
        <v>0</v>
      </c>
      <c r="Z59" s="80">
        <f t="shared" si="0"/>
        <v>1.9374618576765099</v>
      </c>
      <c r="AA59" s="82"/>
      <c r="AC59" s="38">
        <v>23.474505188079799</v>
      </c>
      <c r="AD59" s="34"/>
      <c r="AE59" s="38">
        <v>19.635188167077398</v>
      </c>
      <c r="AF59" s="34"/>
      <c r="AG59" s="65">
        <v>53</v>
      </c>
    </row>
    <row r="60" spans="1:33" ht="15.75" customHeight="1" x14ac:dyDescent="0.25">
      <c r="A60" s="32">
        <v>176</v>
      </c>
      <c r="B60" s="34"/>
      <c r="C60" s="34"/>
      <c r="E60" s="34"/>
      <c r="F60" s="34"/>
      <c r="G60" s="34"/>
      <c r="H60" s="34"/>
      <c r="I60" s="34"/>
      <c r="J60" s="34"/>
      <c r="K60" s="34"/>
      <c r="L60" s="34"/>
      <c r="M60" s="42"/>
      <c r="N60" s="58">
        <v>470</v>
      </c>
      <c r="O60" s="59">
        <v>0.15</v>
      </c>
      <c r="P60" s="34"/>
      <c r="Q60" s="34"/>
      <c r="R60" s="34"/>
      <c r="S60" s="34"/>
      <c r="T60" s="79">
        <v>8.3568449020385707</v>
      </c>
      <c r="U60" s="80">
        <v>0.25659375000000001</v>
      </c>
      <c r="V60" s="80">
        <v>1</v>
      </c>
      <c r="W60" s="80">
        <v>2.1443141715824598</v>
      </c>
      <c r="X60" s="80">
        <v>0</v>
      </c>
      <c r="Y60" s="81">
        <v>0</v>
      </c>
      <c r="Z60" s="80">
        <f t="shared" si="0"/>
        <v>2.1443141715824598</v>
      </c>
      <c r="AA60" s="82"/>
      <c r="AC60" s="38">
        <v>25.6188193596623</v>
      </c>
      <c r="AD60" s="34"/>
      <c r="AE60" s="38">
        <v>21.9503853172133</v>
      </c>
      <c r="AF60" s="34"/>
      <c r="AG60" s="65">
        <v>54</v>
      </c>
    </row>
    <row r="61" spans="1:33" ht="15.75" customHeight="1" x14ac:dyDescent="0.25">
      <c r="A61" s="32">
        <v>177</v>
      </c>
      <c r="B61" s="34"/>
      <c r="C61" s="34"/>
      <c r="E61" s="34"/>
      <c r="F61" s="34"/>
      <c r="G61" s="34"/>
      <c r="H61" s="34"/>
      <c r="I61" s="34"/>
      <c r="J61" s="34"/>
      <c r="K61" s="34"/>
      <c r="L61" s="34"/>
      <c r="M61" s="42"/>
      <c r="N61" s="58">
        <v>485</v>
      </c>
      <c r="O61" s="59">
        <v>0.18</v>
      </c>
      <c r="P61" s="34"/>
      <c r="Q61" s="34"/>
      <c r="R61" s="34"/>
      <c r="S61" s="34"/>
      <c r="T61" s="79">
        <v>8.9225091934204102</v>
      </c>
      <c r="U61" s="80">
        <v>0.28241250000000001</v>
      </c>
      <c r="V61" s="80">
        <v>1</v>
      </c>
      <c r="W61" s="80">
        <v>2.5198281275868402</v>
      </c>
      <c r="X61" s="80">
        <v>0</v>
      </c>
      <c r="Y61" s="81">
        <v>0</v>
      </c>
      <c r="Z61" s="80">
        <f t="shared" si="0"/>
        <v>2.5198281275868402</v>
      </c>
      <c r="AA61" s="82"/>
      <c r="AC61" s="38">
        <v>28.138647487249099</v>
      </c>
      <c r="AD61" s="34"/>
      <c r="AE61" s="38">
        <v>24.641096423353499</v>
      </c>
      <c r="AF61" s="34"/>
      <c r="AG61" s="65">
        <v>55</v>
      </c>
    </row>
    <row r="62" spans="1:33" ht="15.75" customHeight="1" x14ac:dyDescent="0.25">
      <c r="A62" s="32">
        <v>178</v>
      </c>
      <c r="B62" s="34"/>
      <c r="C62" s="34"/>
      <c r="E62" s="34"/>
      <c r="F62" s="34"/>
      <c r="G62" s="34"/>
      <c r="H62" s="34"/>
      <c r="I62" s="34"/>
      <c r="J62" s="34"/>
      <c r="K62" s="34"/>
      <c r="L62" s="34"/>
      <c r="M62" s="42"/>
      <c r="N62" s="58">
        <v>500</v>
      </c>
      <c r="O62" s="59">
        <v>0.2</v>
      </c>
      <c r="P62" s="34"/>
      <c r="Q62" s="34"/>
      <c r="R62" s="34"/>
      <c r="S62" s="34"/>
      <c r="T62" s="79">
        <v>8.6205959320068395</v>
      </c>
      <c r="U62" s="80">
        <v>0.30823125000000001</v>
      </c>
      <c r="V62" s="80">
        <v>1</v>
      </c>
      <c r="W62" s="80">
        <v>2.65713705986738</v>
      </c>
      <c r="X62" s="80">
        <v>0</v>
      </c>
      <c r="Y62" s="81">
        <v>0</v>
      </c>
      <c r="Z62" s="80">
        <f t="shared" si="0"/>
        <v>2.65713705986738</v>
      </c>
      <c r="AA62" s="82"/>
      <c r="AC62" s="38">
        <v>30.795784547116501</v>
      </c>
      <c r="AD62" s="34"/>
      <c r="AE62" s="38">
        <v>27.469116461774199</v>
      </c>
      <c r="AF62" s="34"/>
      <c r="AG62" s="65">
        <v>56</v>
      </c>
    </row>
    <row r="63" spans="1:33" ht="15.75" customHeight="1" x14ac:dyDescent="0.25">
      <c r="A63" s="32">
        <v>179</v>
      </c>
      <c r="B63" s="34"/>
      <c r="C63" s="34"/>
      <c r="E63" s="34"/>
      <c r="F63" s="34"/>
      <c r="G63" s="34"/>
      <c r="H63" s="34"/>
      <c r="I63" s="34"/>
      <c r="J63" s="34"/>
      <c r="K63" s="34"/>
      <c r="L63" s="34"/>
      <c r="M63" s="45" t="s">
        <v>120</v>
      </c>
      <c r="N63" s="58">
        <v>520</v>
      </c>
      <c r="O63" s="67">
        <v>0.24</v>
      </c>
      <c r="P63" s="34"/>
      <c r="Q63" s="68">
        <v>44</v>
      </c>
      <c r="R63" s="34"/>
      <c r="S63" s="34"/>
      <c r="T63" s="79">
        <v>8.7681579589843803</v>
      </c>
      <c r="U63" s="80">
        <v>0.33405000000000001</v>
      </c>
      <c r="V63" s="80">
        <v>1</v>
      </c>
      <c r="W63" s="80">
        <v>2.9290031661987301</v>
      </c>
      <c r="X63" s="80">
        <v>0</v>
      </c>
      <c r="Y63" s="81">
        <v>0</v>
      </c>
      <c r="Z63" s="80">
        <f t="shared" si="0"/>
        <v>2.9290031661987301</v>
      </c>
      <c r="AA63" s="82"/>
      <c r="AC63" s="38">
        <v>33.724787713315202</v>
      </c>
      <c r="AD63" s="34"/>
      <c r="AE63" s="38">
        <v>30.625963599377499</v>
      </c>
      <c r="AF63" s="34"/>
      <c r="AG63" s="65">
        <v>57</v>
      </c>
    </row>
    <row r="64" spans="1:33" ht="15.75" customHeight="1" x14ac:dyDescent="0.25">
      <c r="A64" s="32">
        <v>180</v>
      </c>
      <c r="B64" s="34"/>
      <c r="C64" s="34"/>
      <c r="E64" s="43">
        <v>12.137499999999999</v>
      </c>
      <c r="F64" s="43">
        <v>24.000550425227001</v>
      </c>
      <c r="G64" s="43">
        <v>16.795147108288099</v>
      </c>
      <c r="H64" s="43">
        <v>16.680446363659101</v>
      </c>
      <c r="I64" s="43">
        <v>17.420084793661001</v>
      </c>
      <c r="J64" s="43">
        <v>16.983624473163101</v>
      </c>
      <c r="K64" s="43">
        <v>17.018244412229301</v>
      </c>
      <c r="L64" s="34"/>
      <c r="M64" s="42"/>
      <c r="N64" s="58">
        <v>540</v>
      </c>
      <c r="O64" s="59">
        <v>0.26</v>
      </c>
      <c r="P64" s="34"/>
      <c r="Q64" s="34"/>
      <c r="R64" s="34"/>
      <c r="S64" s="34"/>
      <c r="T64" s="79">
        <v>7.4087991714477504</v>
      </c>
      <c r="U64" s="80">
        <v>0.35126249999999998</v>
      </c>
      <c r="V64" s="80">
        <v>1</v>
      </c>
      <c r="W64" s="80">
        <v>2.6024333189606699</v>
      </c>
      <c r="X64" s="80">
        <v>0</v>
      </c>
      <c r="Y64" s="81">
        <v>0</v>
      </c>
      <c r="Z64" s="80">
        <f t="shared" si="0"/>
        <v>2.6024333189606699</v>
      </c>
      <c r="AA64" s="82"/>
      <c r="AC64" s="38">
        <v>36.327221032275901</v>
      </c>
      <c r="AD64" s="43">
        <v>31.552818308477601</v>
      </c>
      <c r="AE64" s="38">
        <v>33.456240889742602</v>
      </c>
      <c r="AF64" s="43">
        <v>26.938966326859699</v>
      </c>
      <c r="AG64" s="65">
        <v>58</v>
      </c>
    </row>
    <row r="65" spans="1:33" ht="15.75" customHeight="1" x14ac:dyDescent="0.25">
      <c r="A65" s="32">
        <v>181</v>
      </c>
      <c r="B65" s="66">
        <v>3</v>
      </c>
      <c r="C65" s="66">
        <v>10</v>
      </c>
      <c r="E65" s="34"/>
      <c r="F65" s="34"/>
      <c r="G65" s="34"/>
      <c r="H65" s="34"/>
      <c r="I65" s="34"/>
      <c r="J65" s="34"/>
      <c r="K65" s="34"/>
      <c r="L65" s="34"/>
      <c r="M65" s="42"/>
      <c r="N65" s="58">
        <v>560</v>
      </c>
      <c r="O65" s="59">
        <v>0.28999999999999998</v>
      </c>
      <c r="P65" s="34"/>
      <c r="Q65" s="34"/>
      <c r="R65" s="53">
        <v>13.5</v>
      </c>
      <c r="S65" s="34"/>
      <c r="T65" s="79">
        <v>7.0045347213745099</v>
      </c>
      <c r="U65" s="80">
        <v>0.37708124999999998</v>
      </c>
      <c r="V65" s="80">
        <v>1</v>
      </c>
      <c r="W65" s="80">
        <v>2.6412787084042999</v>
      </c>
      <c r="X65" s="80">
        <v>2.61552494707577</v>
      </c>
      <c r="Y65" s="81">
        <v>0</v>
      </c>
      <c r="Z65" s="80">
        <f t="shared" si="0"/>
        <v>5.2568036554800699</v>
      </c>
      <c r="AA65" s="82"/>
      <c r="AC65" s="38">
        <v>28.584024687755999</v>
      </c>
      <c r="AD65" s="34"/>
      <c r="AE65" s="38">
        <v>25.940888516627201</v>
      </c>
      <c r="AF65" s="34"/>
      <c r="AG65" s="65">
        <v>59</v>
      </c>
    </row>
    <row r="66" spans="1:33" ht="15.75" customHeight="1" x14ac:dyDescent="0.25">
      <c r="A66" s="32">
        <v>182</v>
      </c>
      <c r="B66" s="34"/>
      <c r="C66" s="34"/>
      <c r="E66" s="43">
        <v>22.45</v>
      </c>
      <c r="F66" s="43">
        <v>24.297804411805</v>
      </c>
      <c r="G66" s="43">
        <v>16.806008975336599</v>
      </c>
      <c r="H66" s="43">
        <v>16.872262478578001</v>
      </c>
      <c r="I66" s="43">
        <v>17.1986854715006</v>
      </c>
      <c r="J66" s="43">
        <v>16.8133683109656</v>
      </c>
      <c r="K66" s="43">
        <v>16.9571832039877</v>
      </c>
      <c r="L66" s="34"/>
      <c r="M66" s="42"/>
      <c r="N66" s="58">
        <v>580</v>
      </c>
      <c r="O66" s="67">
        <v>0.31</v>
      </c>
      <c r="P66" s="34"/>
      <c r="Q66" s="34"/>
      <c r="R66" s="34"/>
      <c r="S66" s="34"/>
      <c r="T66" s="79">
        <v>8.0671033859252894</v>
      </c>
      <c r="U66" s="80">
        <v>0.39429375</v>
      </c>
      <c r="V66" s="80">
        <v>1</v>
      </c>
      <c r="W66" s="80">
        <v>3.1808084456741801</v>
      </c>
      <c r="X66" s="80">
        <v>0</v>
      </c>
      <c r="Y66" s="81">
        <v>0</v>
      </c>
      <c r="Z66" s="80">
        <f t="shared" si="0"/>
        <v>3.1808084456741801</v>
      </c>
      <c r="AA66" s="82"/>
      <c r="AC66" s="38">
        <v>31.764833133430201</v>
      </c>
      <c r="AD66" s="43">
        <v>14.5842724028416</v>
      </c>
      <c r="AE66" s="38">
        <v>29.349540933705899</v>
      </c>
      <c r="AF66" s="43">
        <v>11.0462750966476</v>
      </c>
      <c r="AG66" s="65">
        <v>60</v>
      </c>
    </row>
    <row r="67" spans="1:33" ht="15.75" customHeight="1" x14ac:dyDescent="0.25">
      <c r="A67" s="32">
        <v>183</v>
      </c>
      <c r="B67" s="34"/>
      <c r="C67" s="34"/>
      <c r="E67" s="34"/>
      <c r="F67" s="34"/>
      <c r="G67" s="34"/>
      <c r="H67" s="34"/>
      <c r="I67" s="34"/>
      <c r="J67" s="34"/>
      <c r="K67" s="34"/>
      <c r="L67" s="34"/>
      <c r="M67" s="42"/>
      <c r="N67" s="58">
        <v>600</v>
      </c>
      <c r="O67" s="59">
        <v>0.32</v>
      </c>
      <c r="P67" s="34"/>
      <c r="Q67" s="34"/>
      <c r="R67" s="34"/>
      <c r="S67" s="34"/>
      <c r="T67" s="79">
        <v>6.7505202293395996</v>
      </c>
      <c r="U67" s="80">
        <v>0.41150625000000002</v>
      </c>
      <c r="V67" s="80">
        <v>1</v>
      </c>
      <c r="W67" s="80">
        <v>2.7778812651246798</v>
      </c>
      <c r="X67" s="80">
        <v>0</v>
      </c>
      <c r="Y67" s="81">
        <v>0</v>
      </c>
      <c r="Z67" s="80">
        <f t="shared" si="0"/>
        <v>2.7778812651246798</v>
      </c>
      <c r="AA67" s="82"/>
      <c r="AC67" s="38">
        <v>34.5427143985548</v>
      </c>
      <c r="AD67" s="34"/>
      <c r="AE67" s="38">
        <v>32.355266170234998</v>
      </c>
      <c r="AF67" s="34"/>
      <c r="AG67" s="65">
        <v>61</v>
      </c>
    </row>
    <row r="68" spans="1:33" ht="15.75" customHeight="1" x14ac:dyDescent="0.25">
      <c r="A68" s="32">
        <v>184</v>
      </c>
      <c r="B68" s="34"/>
      <c r="C68" s="34"/>
      <c r="E68" s="34"/>
      <c r="F68" s="34"/>
      <c r="G68" s="34"/>
      <c r="H68" s="34"/>
      <c r="I68" s="34"/>
      <c r="J68" s="34"/>
      <c r="K68" s="34"/>
      <c r="L68" s="34"/>
      <c r="M68" s="42"/>
      <c r="N68" s="58">
        <v>620</v>
      </c>
      <c r="O68" s="59">
        <v>0.35</v>
      </c>
      <c r="P68" s="34"/>
      <c r="Q68" s="34"/>
      <c r="R68" s="34"/>
      <c r="S68" s="34"/>
      <c r="T68" s="79">
        <v>8.2905511856079102</v>
      </c>
      <c r="U68" s="80">
        <v>0.44593125</v>
      </c>
      <c r="V68" s="80">
        <v>1</v>
      </c>
      <c r="W68" s="80">
        <v>3.69701585338712</v>
      </c>
      <c r="X68" s="80">
        <v>0</v>
      </c>
      <c r="Y68" s="81">
        <v>0</v>
      </c>
      <c r="Z68" s="80">
        <f t="shared" si="0"/>
        <v>3.69701585338712</v>
      </c>
      <c r="AA68" s="82"/>
      <c r="AC68" s="38">
        <v>38.2397302519419</v>
      </c>
      <c r="AD68" s="34"/>
      <c r="AE68" s="38">
        <v>36.280125995026701</v>
      </c>
      <c r="AF68" s="34"/>
      <c r="AG68" s="65">
        <v>62</v>
      </c>
    </row>
    <row r="69" spans="1:33" ht="15.75" customHeight="1" x14ac:dyDescent="0.25">
      <c r="A69" s="32">
        <v>185</v>
      </c>
      <c r="B69" s="34"/>
      <c r="C69" s="34"/>
      <c r="E69" s="34"/>
      <c r="F69" s="34"/>
      <c r="G69" s="34"/>
      <c r="H69" s="34"/>
      <c r="I69" s="34"/>
      <c r="J69" s="34"/>
      <c r="K69" s="34"/>
      <c r="L69" s="34"/>
      <c r="M69" s="42"/>
      <c r="N69" s="58">
        <v>640</v>
      </c>
      <c r="O69" s="59">
        <v>0.38</v>
      </c>
      <c r="P69" s="34"/>
      <c r="Q69" s="34"/>
      <c r="R69" s="34"/>
      <c r="S69" s="34"/>
      <c r="T69" s="79">
        <v>9.8011875152587908</v>
      </c>
      <c r="U69" s="80">
        <v>0.48035624999999998</v>
      </c>
      <c r="V69" s="80">
        <v>1</v>
      </c>
      <c r="W69" s="80">
        <v>4.7080616803765301</v>
      </c>
      <c r="X69" s="80">
        <v>0</v>
      </c>
      <c r="Y69" s="81">
        <v>0</v>
      </c>
      <c r="Z69" s="80">
        <f t="shared" si="0"/>
        <v>4.7080616803765301</v>
      </c>
      <c r="AA69" s="82"/>
      <c r="AC69" s="38">
        <v>43.003180893264101</v>
      </c>
      <c r="AD69" s="34"/>
      <c r="AE69" s="38">
        <v>41.271420607753299</v>
      </c>
      <c r="AF69" s="34"/>
      <c r="AG69" s="65">
        <v>63</v>
      </c>
    </row>
    <row r="70" spans="1:33" ht="15.75" customHeight="1" x14ac:dyDescent="0.25">
      <c r="A70" s="32">
        <v>186</v>
      </c>
      <c r="B70" s="34"/>
      <c r="C70" s="34"/>
      <c r="E70" s="34"/>
      <c r="F70" s="34"/>
      <c r="G70" s="34"/>
      <c r="H70" s="34"/>
      <c r="I70" s="34"/>
      <c r="J70" s="34"/>
      <c r="K70" s="34"/>
      <c r="L70" s="34"/>
      <c r="M70" s="45" t="s">
        <v>121</v>
      </c>
      <c r="N70" s="58">
        <v>660</v>
      </c>
      <c r="O70" s="59">
        <v>0.42</v>
      </c>
      <c r="P70" s="34"/>
      <c r="Q70" s="68">
        <v>69</v>
      </c>
      <c r="R70" s="34"/>
      <c r="S70" s="34"/>
      <c r="T70" s="79">
        <v>5.8991212844848597</v>
      </c>
      <c r="U70" s="80">
        <v>0.51478124999999997</v>
      </c>
      <c r="V70" s="80">
        <v>1</v>
      </c>
      <c r="W70" s="80">
        <v>3.03675702872872</v>
      </c>
      <c r="X70" s="80">
        <v>0</v>
      </c>
      <c r="Y70" s="81">
        <v>0</v>
      </c>
      <c r="Z70" s="80">
        <f t="shared" si="0"/>
        <v>3.03675702872872</v>
      </c>
      <c r="AA70" s="82"/>
      <c r="AC70" s="38">
        <v>45.884669056775998</v>
      </c>
      <c r="AD70" s="34"/>
      <c r="AE70" s="38">
        <v>44.380752742669699</v>
      </c>
      <c r="AF70" s="34"/>
      <c r="AG70" s="65">
        <v>64</v>
      </c>
    </row>
    <row r="71" spans="1:33" ht="15.75" customHeight="1" x14ac:dyDescent="0.25">
      <c r="A71" s="32">
        <v>187</v>
      </c>
      <c r="B71" s="34"/>
      <c r="C71" s="34"/>
      <c r="E71" s="43">
        <v>10.1</v>
      </c>
      <c r="F71" s="43">
        <v>22.060465046308799</v>
      </c>
      <c r="G71" s="43">
        <v>16.2793469061656</v>
      </c>
      <c r="H71" s="43">
        <v>16.447567869875002</v>
      </c>
      <c r="I71" s="43">
        <v>17.046402114406298</v>
      </c>
      <c r="J71" s="43">
        <v>16.644381854753298</v>
      </c>
      <c r="K71" s="43">
        <v>16.996542504137601</v>
      </c>
      <c r="L71" s="34"/>
      <c r="M71" s="42"/>
      <c r="N71" s="58">
        <v>680</v>
      </c>
      <c r="O71" s="59">
        <v>0.46</v>
      </c>
      <c r="P71" s="34"/>
      <c r="Q71" s="34"/>
      <c r="R71" s="34"/>
      <c r="S71" s="34"/>
      <c r="T71" s="79">
        <v>3.5961766242981001</v>
      </c>
      <c r="U71" s="80">
        <v>0.55781250000000004</v>
      </c>
      <c r="V71" s="80">
        <v>0.95547548005701999</v>
      </c>
      <c r="W71" s="80">
        <v>1.9166764302658901</v>
      </c>
      <c r="X71" s="80">
        <v>0</v>
      </c>
      <c r="Y71" s="81">
        <v>0</v>
      </c>
      <c r="Z71" s="80">
        <f t="shared" si="0"/>
        <v>1.9166764302658901</v>
      </c>
      <c r="AA71" s="82"/>
      <c r="AC71" s="38">
        <v>47.696880546326199</v>
      </c>
      <c r="AD71" s="43">
        <v>42.675360532951899</v>
      </c>
      <c r="AE71" s="38">
        <v>46.420808203624397</v>
      </c>
      <c r="AF71" s="43">
        <v>38.6886069768928</v>
      </c>
      <c r="AG71" s="65">
        <v>65</v>
      </c>
    </row>
    <row r="72" spans="1:33" ht="15.75" customHeight="1" x14ac:dyDescent="0.25">
      <c r="A72" s="32">
        <v>188</v>
      </c>
      <c r="B72" s="66">
        <v>7</v>
      </c>
      <c r="C72" s="66">
        <v>0</v>
      </c>
      <c r="E72" s="34"/>
      <c r="F72" s="34"/>
      <c r="G72" s="34"/>
      <c r="H72" s="34"/>
      <c r="I72" s="34"/>
      <c r="J72" s="34"/>
      <c r="K72" s="34"/>
      <c r="L72" s="34"/>
      <c r="M72" s="42"/>
      <c r="N72" s="58">
        <v>700</v>
      </c>
      <c r="O72" s="67">
        <v>0.5</v>
      </c>
      <c r="P72" s="34"/>
      <c r="Q72" s="34"/>
      <c r="R72" s="34"/>
      <c r="S72" s="34"/>
      <c r="T72" s="79">
        <v>5.9475874900817898</v>
      </c>
      <c r="U72" s="80">
        <v>0.55781250000000004</v>
      </c>
      <c r="V72" s="80">
        <v>0.92461222192178105</v>
      </c>
      <c r="W72" s="80">
        <v>3.0675292407617198</v>
      </c>
      <c r="X72" s="80">
        <v>2.625</v>
      </c>
      <c r="Y72" s="81">
        <v>0</v>
      </c>
      <c r="Z72" s="80">
        <f t="shared" si="0"/>
        <v>5.6925292407617203</v>
      </c>
      <c r="AA72" s="82"/>
      <c r="AC72" s="38">
        <v>46.264628471692603</v>
      </c>
      <c r="AD72" s="34"/>
      <c r="AE72" s="38">
        <v>45.216400100395298</v>
      </c>
      <c r="AF72" s="34"/>
      <c r="AG72" s="65">
        <v>66</v>
      </c>
    </row>
    <row r="73" spans="1:33" ht="15.75" customHeight="1" x14ac:dyDescent="0.25">
      <c r="A73" s="32">
        <v>189</v>
      </c>
      <c r="B73" s="34"/>
      <c r="C73" s="34"/>
      <c r="E73" s="43">
        <v>11.475</v>
      </c>
      <c r="F73" s="43">
        <v>21.621334133007299</v>
      </c>
      <c r="G73" s="43">
        <v>16.143688342926101</v>
      </c>
      <c r="H73" s="43">
        <v>16.376327632105799</v>
      </c>
      <c r="I73" s="43">
        <v>16.970549264350801</v>
      </c>
      <c r="J73" s="43">
        <v>16.4675663198182</v>
      </c>
      <c r="K73" s="43">
        <v>16.743393479069098</v>
      </c>
      <c r="L73" s="34"/>
      <c r="M73" s="42"/>
      <c r="N73" s="58">
        <v>720</v>
      </c>
      <c r="O73" s="59">
        <v>0.51</v>
      </c>
      <c r="P73" s="34"/>
      <c r="Q73" s="34"/>
      <c r="R73" s="34"/>
      <c r="S73" s="34"/>
      <c r="T73" s="79">
        <v>6.2335667610168501</v>
      </c>
      <c r="U73" s="80">
        <v>0.55781250000000004</v>
      </c>
      <c r="V73" s="80">
        <v>0.98212220312784104</v>
      </c>
      <c r="W73" s="80">
        <v>3.41499747262616</v>
      </c>
      <c r="X73" s="80">
        <v>0</v>
      </c>
      <c r="Y73" s="81">
        <v>0</v>
      </c>
      <c r="Z73" s="80">
        <f t="shared" si="0"/>
        <v>3.41499747262616</v>
      </c>
      <c r="AA73" s="82"/>
      <c r="AC73" s="38">
        <v>49.584042583394101</v>
      </c>
      <c r="AD73" s="43">
        <v>42.5509496758824</v>
      </c>
      <c r="AE73" s="38">
        <v>48.763658183501299</v>
      </c>
      <c r="AF73" s="43">
        <v>38.9980390750776</v>
      </c>
      <c r="AG73" s="65">
        <v>67</v>
      </c>
    </row>
    <row r="74" spans="1:33" ht="15.75" customHeight="1" x14ac:dyDescent="0.25">
      <c r="A74" s="32">
        <v>190</v>
      </c>
      <c r="B74" s="34"/>
      <c r="C74" s="34"/>
      <c r="E74" s="34"/>
      <c r="F74" s="34"/>
      <c r="G74" s="34"/>
      <c r="H74" s="34"/>
      <c r="I74" s="34"/>
      <c r="J74" s="34"/>
      <c r="K74" s="34"/>
      <c r="L74" s="34"/>
      <c r="M74" s="42"/>
      <c r="N74" s="58">
        <v>740</v>
      </c>
      <c r="O74" s="59">
        <v>0.52</v>
      </c>
      <c r="P74" s="34"/>
      <c r="Q74" s="34"/>
      <c r="R74" s="34"/>
      <c r="S74" s="34"/>
      <c r="T74" s="79">
        <v>7.8731985092163104</v>
      </c>
      <c r="U74" s="80">
        <v>0.55781250000000004</v>
      </c>
      <c r="V74" s="80">
        <v>0.91243319726394201</v>
      </c>
      <c r="W74" s="80">
        <v>4.0071954137179402</v>
      </c>
      <c r="X74" s="80">
        <v>0</v>
      </c>
      <c r="Y74" s="81">
        <v>0</v>
      </c>
      <c r="Z74" s="80">
        <f t="shared" si="0"/>
        <v>4.0071954137179402</v>
      </c>
      <c r="AA74" s="82"/>
      <c r="AC74" s="38">
        <v>53.493722209724901</v>
      </c>
      <c r="AD74" s="34"/>
      <c r="AE74" s="38">
        <v>52.901181781236602</v>
      </c>
      <c r="AF74" s="34"/>
      <c r="AG74" s="65">
        <v>68</v>
      </c>
    </row>
    <row r="75" spans="1:33" ht="15.75" customHeight="1" x14ac:dyDescent="0.25">
      <c r="A75" s="32">
        <v>191</v>
      </c>
      <c r="B75" s="34"/>
      <c r="C75" s="34"/>
      <c r="E75" s="34"/>
      <c r="F75" s="34"/>
      <c r="G75" s="34"/>
      <c r="H75" s="34"/>
      <c r="I75" s="34"/>
      <c r="J75" s="34"/>
      <c r="K75" s="34"/>
      <c r="L75" s="34"/>
      <c r="M75" s="42"/>
      <c r="N75" s="58">
        <v>760</v>
      </c>
      <c r="O75" s="59">
        <v>0.51</v>
      </c>
      <c r="P75" s="34"/>
      <c r="Q75" s="34"/>
      <c r="R75" s="34"/>
      <c r="S75" s="34"/>
      <c r="T75" s="79">
        <v>6.9537339210510298</v>
      </c>
      <c r="U75" s="80">
        <v>0.55781250000000004</v>
      </c>
      <c r="V75" s="80">
        <v>0.82984286786102601</v>
      </c>
      <c r="W75" s="80">
        <v>3.2188606566895799</v>
      </c>
      <c r="X75" s="80">
        <v>0</v>
      </c>
      <c r="Y75" s="81">
        <v>0</v>
      </c>
      <c r="Z75" s="80">
        <f t="shared" si="0"/>
        <v>3.2188606566895799</v>
      </c>
      <c r="AA75" s="82"/>
      <c r="AC75" s="38">
        <v>56.649199894740597</v>
      </c>
      <c r="AD75" s="34"/>
      <c r="AE75" s="38">
        <v>56.256393939831099</v>
      </c>
      <c r="AF75" s="34"/>
      <c r="AG75" s="65">
        <v>69</v>
      </c>
    </row>
    <row r="76" spans="1:33" ht="15.75" customHeight="1" x14ac:dyDescent="0.25">
      <c r="A76" s="32">
        <v>192</v>
      </c>
      <c r="B76" s="34"/>
      <c r="C76" s="34"/>
      <c r="E76" s="43">
        <v>9.1624999999999996</v>
      </c>
      <c r="F76" s="43">
        <v>19.414113709333598</v>
      </c>
      <c r="G76" s="43">
        <v>15.923471314898499</v>
      </c>
      <c r="H76" s="43">
        <v>16.087046310227802</v>
      </c>
      <c r="I76" s="43">
        <v>16.8301808485583</v>
      </c>
      <c r="J76" s="43">
        <v>16.955178568009899</v>
      </c>
      <c r="K76" s="43">
        <v>17.133665444652401</v>
      </c>
      <c r="L76" s="34"/>
      <c r="M76" s="45" t="s">
        <v>151</v>
      </c>
      <c r="N76" s="58">
        <v>780</v>
      </c>
      <c r="O76" s="59">
        <v>0.5</v>
      </c>
      <c r="P76" s="34"/>
      <c r="Q76" s="68">
        <v>90</v>
      </c>
      <c r="R76" s="34"/>
      <c r="S76" s="34"/>
      <c r="T76" s="79">
        <v>6.5365676879882804</v>
      </c>
      <c r="U76" s="80">
        <v>0.55781250000000004</v>
      </c>
      <c r="V76" s="80">
        <v>0.77076291990426604</v>
      </c>
      <c r="W76" s="80">
        <v>2.8103396985194098</v>
      </c>
      <c r="X76" s="80">
        <v>0</v>
      </c>
      <c r="Y76" s="81">
        <v>0</v>
      </c>
      <c r="Z76" s="80">
        <f t="shared" si="0"/>
        <v>2.8103396985194098</v>
      </c>
      <c r="AA76" s="82"/>
      <c r="AC76" s="38">
        <v>59.414038920164799</v>
      </c>
      <c r="AD76" s="43">
        <v>54.1698559966202</v>
      </c>
      <c r="AE76" s="38">
        <v>59.220967438834201</v>
      </c>
      <c r="AF76" s="43">
        <v>50.692381034235403</v>
      </c>
      <c r="AG76" s="65">
        <v>70</v>
      </c>
    </row>
    <row r="77" spans="1:33" ht="15.75" customHeight="1" x14ac:dyDescent="0.25">
      <c r="A77" s="32">
        <v>193</v>
      </c>
      <c r="B77" s="66">
        <v>15</v>
      </c>
      <c r="C77" s="34"/>
      <c r="E77" s="34"/>
      <c r="F77" s="34"/>
      <c r="G77" s="34"/>
      <c r="H77" s="34"/>
      <c r="I77" s="34"/>
      <c r="J77" s="34"/>
      <c r="K77" s="34"/>
      <c r="L77" s="34"/>
      <c r="M77" s="42"/>
      <c r="N77" s="58">
        <v>800</v>
      </c>
      <c r="O77" s="67">
        <v>0.5</v>
      </c>
      <c r="P77" s="34"/>
      <c r="Q77" s="34"/>
      <c r="R77" s="34"/>
      <c r="S77" s="34"/>
      <c r="T77" s="79">
        <v>6.5601501464843803</v>
      </c>
      <c r="U77" s="80">
        <v>0.55781250000000004</v>
      </c>
      <c r="V77" s="80">
        <v>0.72413754168892097</v>
      </c>
      <c r="W77" s="80">
        <v>2.6498609485409199</v>
      </c>
      <c r="X77" s="80">
        <v>3.9102891979434502</v>
      </c>
      <c r="Y77" s="81">
        <v>0</v>
      </c>
      <c r="Z77" s="80">
        <f t="shared" si="0"/>
        <v>6.5601501464843697</v>
      </c>
      <c r="AA77" s="82"/>
      <c r="AC77" s="38">
        <v>51.528516642702598</v>
      </c>
      <c r="AD77" s="34"/>
      <c r="AE77" s="38">
        <v>51.535179634950801</v>
      </c>
      <c r="AF77" s="34"/>
      <c r="AG77" s="65">
        <v>71</v>
      </c>
    </row>
    <row r="78" spans="1:33" ht="15.75" customHeight="1" x14ac:dyDescent="0.25">
      <c r="A78" s="32">
        <v>194</v>
      </c>
      <c r="B78" s="34"/>
      <c r="C78" s="34"/>
      <c r="E78" s="34"/>
      <c r="F78" s="34"/>
      <c r="G78" s="34"/>
      <c r="H78" s="34"/>
      <c r="I78" s="34"/>
      <c r="J78" s="34"/>
      <c r="K78" s="34"/>
      <c r="L78" s="34"/>
      <c r="M78" s="42"/>
      <c r="N78" s="58">
        <v>820</v>
      </c>
      <c r="O78" s="59">
        <v>0.49</v>
      </c>
      <c r="P78" s="34"/>
      <c r="Q78" s="34"/>
      <c r="R78" s="34"/>
      <c r="S78" s="34"/>
      <c r="T78" s="79">
        <v>6.0627589225768999</v>
      </c>
      <c r="U78" s="80">
        <v>0.55781250000000004</v>
      </c>
      <c r="V78" s="80">
        <v>0.93929815295941299</v>
      </c>
      <c r="W78" s="80">
        <v>3.1765961844372499</v>
      </c>
      <c r="X78" s="80">
        <v>0.58971080205654902</v>
      </c>
      <c r="Y78" s="81">
        <v>0</v>
      </c>
      <c r="Z78" s="80">
        <f t="shared" si="0"/>
        <v>3.7663069864937988</v>
      </c>
      <c r="AA78" s="82"/>
      <c r="AC78" s="38">
        <v>54.639377197034698</v>
      </c>
      <c r="AD78" s="34"/>
      <c r="AE78" s="38">
        <v>54.8457746628617</v>
      </c>
      <c r="AF78" s="34"/>
      <c r="AG78" s="65">
        <v>72</v>
      </c>
    </row>
    <row r="79" spans="1:33" ht="15.75" customHeight="1" x14ac:dyDescent="0.25">
      <c r="A79" s="32">
        <v>195</v>
      </c>
      <c r="B79" s="34"/>
      <c r="C79" s="66">
        <v>0</v>
      </c>
      <c r="E79" s="34"/>
      <c r="F79" s="34"/>
      <c r="G79" s="34"/>
      <c r="H79" s="34"/>
      <c r="I79" s="34"/>
      <c r="J79" s="34"/>
      <c r="K79" s="34"/>
      <c r="L79" s="34"/>
      <c r="M79" s="42"/>
      <c r="N79" s="58">
        <v>840</v>
      </c>
      <c r="O79" s="59">
        <v>0.47</v>
      </c>
      <c r="P79" s="34"/>
      <c r="Q79" s="34"/>
      <c r="R79" s="53">
        <v>0</v>
      </c>
      <c r="S79" s="34"/>
      <c r="T79" s="79">
        <v>6.0211834907531703</v>
      </c>
      <c r="U79" s="80">
        <v>0.55781250000000004</v>
      </c>
      <c r="V79" s="80">
        <v>0.88249819122037798</v>
      </c>
      <c r="W79" s="80">
        <v>2.96403909943071</v>
      </c>
      <c r="X79" s="80">
        <v>0</v>
      </c>
      <c r="Y79" s="81">
        <v>0</v>
      </c>
      <c r="Z79" s="80">
        <f t="shared" si="0"/>
        <v>2.96403909943071</v>
      </c>
      <c r="AA79" s="82"/>
      <c r="AC79" s="38">
        <v>57.550588039778397</v>
      </c>
      <c r="AD79" s="34"/>
      <c r="AE79" s="38">
        <v>57.9567199791843</v>
      </c>
      <c r="AF79" s="34"/>
      <c r="AG79" s="65">
        <v>73</v>
      </c>
    </row>
    <row r="80" spans="1:33" ht="15.75" customHeight="1" x14ac:dyDescent="0.25">
      <c r="A80" s="32">
        <v>196</v>
      </c>
      <c r="B80" s="66">
        <v>2</v>
      </c>
      <c r="C80" s="34"/>
      <c r="E80" s="43">
        <v>13.762499999999999</v>
      </c>
      <c r="F80" s="43">
        <v>18.487789362407899</v>
      </c>
      <c r="G80" s="43">
        <v>15.6344833940238</v>
      </c>
      <c r="H80" s="43">
        <v>16.062910134934</v>
      </c>
      <c r="I80" s="43">
        <v>16.754353100820499</v>
      </c>
      <c r="J80" s="43">
        <v>16.679375873869901</v>
      </c>
      <c r="K80" s="43">
        <v>16.728782495348799</v>
      </c>
      <c r="L80" s="34"/>
      <c r="M80" s="45" t="s">
        <v>141</v>
      </c>
      <c r="N80" s="58">
        <v>860</v>
      </c>
      <c r="O80" s="59">
        <v>0.45</v>
      </c>
      <c r="P80" s="34"/>
      <c r="Q80" s="68">
        <v>113</v>
      </c>
      <c r="R80" s="34"/>
      <c r="S80" s="34"/>
      <c r="T80" s="79">
        <v>7.9740548133850098</v>
      </c>
      <c r="U80" s="80">
        <v>0.55781250000000004</v>
      </c>
      <c r="V80" s="80">
        <v>0.83277875222309505</v>
      </c>
      <c r="W80" s="80">
        <v>3.7042227501575198</v>
      </c>
      <c r="X80" s="80">
        <v>0.75</v>
      </c>
      <c r="Y80" s="81">
        <v>0</v>
      </c>
      <c r="Z80" s="80">
        <f t="shared" si="0"/>
        <v>4.4542227501575198</v>
      </c>
      <c r="AA80" s="82"/>
      <c r="AC80" s="38">
        <v>59.948408525005902</v>
      </c>
      <c r="AD80" s="43">
        <v>50.988201325902999</v>
      </c>
      <c r="AE80" s="38">
        <v>60.554274937990698</v>
      </c>
      <c r="AF80" s="43">
        <v>48.4952305822776</v>
      </c>
      <c r="AG80" s="65">
        <v>74</v>
      </c>
    </row>
    <row r="81" spans="1:33" ht="15.75" customHeight="1" x14ac:dyDescent="0.25">
      <c r="A81" s="32">
        <v>197</v>
      </c>
      <c r="B81" s="34"/>
      <c r="C81" s="34"/>
      <c r="E81" s="34"/>
      <c r="F81" s="34"/>
      <c r="G81" s="34"/>
      <c r="H81" s="34"/>
      <c r="I81" s="34"/>
      <c r="J81" s="34"/>
      <c r="K81" s="34"/>
      <c r="L81" s="34"/>
      <c r="M81" s="42"/>
      <c r="N81" s="58">
        <v>880</v>
      </c>
      <c r="O81" s="59">
        <v>0.43</v>
      </c>
      <c r="P81" s="34"/>
      <c r="Q81" s="34"/>
      <c r="R81" s="34"/>
      <c r="S81" s="34"/>
      <c r="T81" s="79">
        <v>6.3704409599304199</v>
      </c>
      <c r="U81" s="80">
        <v>0.55781250000000004</v>
      </c>
      <c r="V81" s="80">
        <v>0.79661446787022006</v>
      </c>
      <c r="W81" s="80">
        <v>2.8307787506805102</v>
      </c>
      <c r="X81" s="80">
        <v>0</v>
      </c>
      <c r="Y81" s="81">
        <v>0</v>
      </c>
      <c r="Z81" s="80">
        <f t="shared" si="0"/>
        <v>2.8307787506805102</v>
      </c>
      <c r="AA81" s="82"/>
      <c r="AC81" s="38">
        <v>62.7428823251078</v>
      </c>
      <c r="AD81" s="34"/>
      <c r="AE81" s="38">
        <v>63.548483211671403</v>
      </c>
      <c r="AF81" s="34"/>
      <c r="AG81" s="65">
        <v>75</v>
      </c>
    </row>
    <row r="82" spans="1:33" ht="15.75" customHeight="1" x14ac:dyDescent="0.25">
      <c r="A82" s="32">
        <v>198</v>
      </c>
      <c r="B82" s="34"/>
      <c r="C82" s="34"/>
      <c r="E82" s="34"/>
      <c r="F82" s="34"/>
      <c r="G82" s="34"/>
      <c r="H82" s="34"/>
      <c r="I82" s="34"/>
      <c r="J82" s="34"/>
      <c r="K82" s="34"/>
      <c r="L82" s="34"/>
      <c r="M82" s="42"/>
      <c r="N82" s="58">
        <v>900</v>
      </c>
      <c r="O82" s="59">
        <v>0.45</v>
      </c>
      <c r="P82" s="34"/>
      <c r="Q82" s="34"/>
      <c r="R82" s="34"/>
      <c r="S82" s="34"/>
      <c r="T82" s="79">
        <v>7.2474818229675302</v>
      </c>
      <c r="U82" s="80">
        <v>0.55781250000000004</v>
      </c>
      <c r="V82" s="80">
        <v>0.75319847951074703</v>
      </c>
      <c r="W82" s="80">
        <v>3.0449825738979799</v>
      </c>
      <c r="X82" s="80">
        <v>0</v>
      </c>
      <c r="Y82" s="81">
        <v>0</v>
      </c>
      <c r="Z82" s="80">
        <f t="shared" si="0"/>
        <v>3.0449825738979799</v>
      </c>
      <c r="AA82" s="82"/>
      <c r="AC82" s="38">
        <v>65.7895170255115</v>
      </c>
      <c r="AD82" s="34"/>
      <c r="AE82" s="38">
        <v>66.794852385653897</v>
      </c>
      <c r="AF82" s="34"/>
      <c r="AG82" s="65">
        <v>76</v>
      </c>
    </row>
    <row r="83" spans="1:33" ht="15.75" customHeight="1" x14ac:dyDescent="0.25">
      <c r="A83" s="32">
        <v>199</v>
      </c>
      <c r="B83" s="34"/>
      <c r="C83" s="34"/>
      <c r="E83" s="43">
        <v>8.9625000000000004</v>
      </c>
      <c r="F83" s="43">
        <v>17.226620941973302</v>
      </c>
      <c r="G83" s="43">
        <v>14.987946939494201</v>
      </c>
      <c r="H83" s="43">
        <v>15.9145234732242</v>
      </c>
      <c r="I83" s="43">
        <v>16.856366876180299</v>
      </c>
      <c r="J83" s="43">
        <v>16.656611380370698</v>
      </c>
      <c r="K83" s="43">
        <v>17.045846205728399</v>
      </c>
      <c r="L83" s="34"/>
      <c r="M83" s="42"/>
      <c r="N83" s="58">
        <v>910</v>
      </c>
      <c r="O83" s="67">
        <v>0.35</v>
      </c>
      <c r="P83" s="34"/>
      <c r="Q83" s="34"/>
      <c r="R83" s="34"/>
      <c r="S83" s="34"/>
      <c r="T83" s="79">
        <v>7.3876214027404803</v>
      </c>
      <c r="U83" s="80">
        <v>0.55781250000000004</v>
      </c>
      <c r="V83" s="80">
        <v>0.69321472360706904</v>
      </c>
      <c r="W83" s="80">
        <v>2.8566737977917902</v>
      </c>
      <c r="X83" s="80">
        <v>0</v>
      </c>
      <c r="Y83" s="81">
        <v>0</v>
      </c>
      <c r="Z83" s="80">
        <f t="shared" si="0"/>
        <v>2.8566737977917902</v>
      </c>
      <c r="AA83" s="82"/>
      <c r="AC83" s="38">
        <v>68.687230671386203</v>
      </c>
      <c r="AD83" s="43">
        <v>64.356475935924905</v>
      </c>
      <c r="AE83" s="38">
        <v>69.792433268318007</v>
      </c>
      <c r="AF83" s="43">
        <v>62.311808798438797</v>
      </c>
      <c r="AG83" s="65">
        <v>77</v>
      </c>
    </row>
    <row r="84" spans="1:33" ht="15.75" customHeight="1" x14ac:dyDescent="0.25">
      <c r="A84" s="32">
        <v>200</v>
      </c>
      <c r="B84" s="34"/>
      <c r="C84" s="66">
        <v>17.600000000000001</v>
      </c>
      <c r="E84" s="34"/>
      <c r="F84" s="34"/>
      <c r="G84" s="34"/>
      <c r="H84" s="34"/>
      <c r="I84" s="34"/>
      <c r="J84" s="34"/>
      <c r="K84" s="34"/>
      <c r="L84" s="34"/>
      <c r="M84" s="45" t="s">
        <v>122</v>
      </c>
      <c r="N84" s="58">
        <v>920</v>
      </c>
      <c r="O84" s="67">
        <v>0.47</v>
      </c>
      <c r="P84" s="34"/>
      <c r="Q84" s="68">
        <v>113</v>
      </c>
      <c r="R84" s="53">
        <v>29</v>
      </c>
      <c r="S84" s="34"/>
      <c r="T84" s="79">
        <v>6.9454994201660201</v>
      </c>
      <c r="U84" s="80">
        <v>0.42871874999999998</v>
      </c>
      <c r="V84" s="80">
        <v>0.64069201896241701</v>
      </c>
      <c r="W84" s="80">
        <v>1.9077667321229299</v>
      </c>
      <c r="X84" s="80">
        <v>1.21285592670627</v>
      </c>
      <c r="Y84" s="81">
        <v>0</v>
      </c>
      <c r="Z84" s="80">
        <f t="shared" si="0"/>
        <v>3.1206226588292001</v>
      </c>
      <c r="AA84" s="82"/>
      <c r="AC84" s="38">
        <v>54.259247995207403</v>
      </c>
      <c r="AD84" s="34"/>
      <c r="AE84" s="38">
        <v>55.464317828928699</v>
      </c>
      <c r="AF84" s="34"/>
      <c r="AG84" s="65">
        <v>78</v>
      </c>
    </row>
    <row r="85" spans="1:33" ht="15.75" customHeight="1" x14ac:dyDescent="0.25">
      <c r="A85" s="32">
        <v>201</v>
      </c>
      <c r="B85" s="66">
        <v>1.5</v>
      </c>
      <c r="C85" s="34"/>
      <c r="E85" s="43">
        <v>20.137499999999999</v>
      </c>
      <c r="F85" s="43">
        <v>17.288279723840599</v>
      </c>
      <c r="G85" s="43">
        <v>14.6846215505443</v>
      </c>
      <c r="H85" s="43">
        <v>16.127969784586298</v>
      </c>
      <c r="I85" s="43">
        <v>16.536441948150699</v>
      </c>
      <c r="J85" s="43">
        <v>16.587732147781399</v>
      </c>
      <c r="K85" s="43">
        <v>16.941262151649202</v>
      </c>
      <c r="L85" s="34"/>
      <c r="M85" s="42"/>
      <c r="N85" s="58">
        <v>930</v>
      </c>
      <c r="O85" s="59">
        <v>0.5</v>
      </c>
      <c r="P85" s="34"/>
      <c r="Q85" s="34"/>
      <c r="R85" s="34"/>
      <c r="S85" s="34"/>
      <c r="T85" s="79">
        <v>6.8643474578857404</v>
      </c>
      <c r="U85" s="80">
        <v>0.56641874999999997</v>
      </c>
      <c r="V85" s="80">
        <v>0.97176219975543598</v>
      </c>
      <c r="W85" s="80">
        <v>3.7783038537075502</v>
      </c>
      <c r="X85" s="80">
        <v>0.55125000000000002</v>
      </c>
      <c r="Y85" s="81">
        <v>0</v>
      </c>
      <c r="Z85" s="80">
        <f t="shared" si="0"/>
        <v>4.3295538537075497</v>
      </c>
      <c r="AA85" s="82"/>
      <c r="AC85" s="38">
        <v>57.172052289273402</v>
      </c>
      <c r="AD85" s="43">
        <v>47.6786368230864</v>
      </c>
      <c r="AE85" s="38">
        <v>58.476989359784099</v>
      </c>
      <c r="AF85" s="43">
        <v>46.182200564589998</v>
      </c>
      <c r="AG85" s="65">
        <v>79</v>
      </c>
    </row>
    <row r="86" spans="1:33" ht="15.75" customHeight="1" x14ac:dyDescent="0.25">
      <c r="A86" s="32">
        <v>202</v>
      </c>
      <c r="B86" s="34"/>
      <c r="C86" s="34"/>
      <c r="E86" s="34"/>
      <c r="F86" s="34"/>
      <c r="G86" s="34"/>
      <c r="H86" s="34"/>
      <c r="I86" s="34"/>
      <c r="J86" s="34"/>
      <c r="K86" s="34"/>
      <c r="L86" s="34"/>
      <c r="M86" s="45" t="s">
        <v>123</v>
      </c>
      <c r="N86" s="58">
        <v>940</v>
      </c>
      <c r="O86" s="59">
        <v>0.53</v>
      </c>
      <c r="P86" s="34"/>
      <c r="Q86" s="68">
        <v>118</v>
      </c>
      <c r="R86" s="34"/>
      <c r="S86" s="34"/>
      <c r="T86" s="79">
        <v>7.9068183898925799</v>
      </c>
      <c r="U86" s="80">
        <v>0.57502500000000001</v>
      </c>
      <c r="V86" s="80">
        <v>0.91834855946459903</v>
      </c>
      <c r="W86" s="80">
        <v>4.1753803154079403</v>
      </c>
      <c r="X86" s="80">
        <v>0</v>
      </c>
      <c r="Y86" s="81">
        <v>0</v>
      </c>
      <c r="Z86" s="80">
        <f t="shared" si="0"/>
        <v>4.1753803154079403</v>
      </c>
      <c r="AA86" s="82"/>
      <c r="AC86" s="38">
        <v>61.482038443577601</v>
      </c>
      <c r="AD86" s="34"/>
      <c r="AE86" s="38">
        <v>62.886842750877697</v>
      </c>
      <c r="AF86" s="34"/>
      <c r="AG86" s="65">
        <v>80</v>
      </c>
    </row>
    <row r="87" spans="1:33" ht="15.75" customHeight="1" x14ac:dyDescent="0.25">
      <c r="A87" s="32">
        <v>203</v>
      </c>
      <c r="B87" s="34"/>
      <c r="C87" s="34"/>
      <c r="E87" s="34"/>
      <c r="F87" s="34"/>
      <c r="G87" s="34"/>
      <c r="H87" s="34"/>
      <c r="I87" s="34"/>
      <c r="J87" s="34"/>
      <c r="K87" s="34"/>
      <c r="L87" s="34"/>
      <c r="M87" s="42"/>
      <c r="N87" s="58">
        <v>950</v>
      </c>
      <c r="O87" s="67">
        <v>0.56000000000000005</v>
      </c>
      <c r="P87" s="34"/>
      <c r="Q87" s="34"/>
      <c r="R87" s="34"/>
      <c r="S87" s="34"/>
      <c r="T87" s="79">
        <v>8.49613761901856</v>
      </c>
      <c r="U87" s="80">
        <v>0.61661999999999995</v>
      </c>
      <c r="V87" s="80">
        <v>0.83663665348743999</v>
      </c>
      <c r="W87" s="80">
        <v>4.38304604109896</v>
      </c>
      <c r="X87" s="80">
        <v>0</v>
      </c>
      <c r="Y87" s="81">
        <v>0</v>
      </c>
      <c r="Z87" s="80">
        <f t="shared" si="0"/>
        <v>4.38304604109896</v>
      </c>
      <c r="AA87" s="82"/>
      <c r="AC87" s="38">
        <v>65.995667678108006</v>
      </c>
      <c r="AD87" s="34"/>
      <c r="AE87" s="38">
        <v>67.500339222197596</v>
      </c>
      <c r="AF87" s="34"/>
      <c r="AG87" s="65">
        <v>81</v>
      </c>
    </row>
    <row r="88" spans="1:33" ht="15.75" customHeight="1" x14ac:dyDescent="0.25">
      <c r="A88" s="32">
        <v>204</v>
      </c>
      <c r="B88" s="34"/>
      <c r="C88" s="34"/>
      <c r="E88" s="34"/>
      <c r="F88" s="34"/>
      <c r="G88" s="34"/>
      <c r="H88" s="34"/>
      <c r="I88" s="34"/>
      <c r="J88" s="34"/>
      <c r="K88" s="34"/>
      <c r="L88" s="34"/>
      <c r="M88" s="42"/>
      <c r="N88" s="58">
        <v>955</v>
      </c>
      <c r="O88" s="59">
        <v>0.56999999999999995</v>
      </c>
      <c r="P88" s="34"/>
      <c r="Q88" s="34"/>
      <c r="R88" s="34"/>
      <c r="S88" s="34"/>
      <c r="T88" s="79">
        <v>9.2478904724121094</v>
      </c>
      <c r="U88" s="80">
        <v>0.59736374999999997</v>
      </c>
      <c r="V88" s="80">
        <v>0.74562042546471596</v>
      </c>
      <c r="W88" s="80">
        <v>4.1190715767089703</v>
      </c>
      <c r="X88" s="80">
        <v>0</v>
      </c>
      <c r="Y88" s="81">
        <v>0</v>
      </c>
      <c r="Z88" s="80">
        <f t="shared" si="0"/>
        <v>4.1190715767089703</v>
      </c>
      <c r="AA88" s="82"/>
      <c r="AC88" s="38">
        <v>70.228873348908195</v>
      </c>
      <c r="AD88" s="34"/>
      <c r="AE88" s="38">
        <v>71.783478511392502</v>
      </c>
      <c r="AF88" s="34"/>
      <c r="AG88" s="65">
        <v>82</v>
      </c>
    </row>
    <row r="89" spans="1:33" ht="15.75" customHeight="1" x14ac:dyDescent="0.25">
      <c r="A89" s="32">
        <v>205</v>
      </c>
      <c r="B89" s="34"/>
      <c r="C89" s="34"/>
      <c r="E89" s="43">
        <v>8.7125000000000004</v>
      </c>
      <c r="F89" s="43">
        <v>16.5320269309357</v>
      </c>
      <c r="G89" s="43">
        <v>13.9370833613494</v>
      </c>
      <c r="H89" s="43">
        <v>16.271436903597799</v>
      </c>
      <c r="I89" s="43">
        <v>16.307652954461499</v>
      </c>
      <c r="J89" s="43">
        <v>16.723314621831801</v>
      </c>
      <c r="K89" s="43">
        <v>17.004423784854598</v>
      </c>
      <c r="L89" s="34"/>
      <c r="M89" s="42"/>
      <c r="N89" s="58">
        <v>960</v>
      </c>
      <c r="O89" s="59">
        <v>0.57999999999999996</v>
      </c>
      <c r="P89" s="34"/>
      <c r="Q89" s="34"/>
      <c r="R89" s="34"/>
      <c r="S89" s="34"/>
      <c r="T89" s="79">
        <v>8.3130416870117205</v>
      </c>
      <c r="U89" s="80">
        <v>0.61314000000000002</v>
      </c>
      <c r="V89" s="80">
        <v>0.66212435106478595</v>
      </c>
      <c r="W89" s="80">
        <v>3.3748864721798602</v>
      </c>
      <c r="X89" s="80">
        <v>0</v>
      </c>
      <c r="Y89" s="81">
        <v>0</v>
      </c>
      <c r="Z89" s="80">
        <f t="shared" si="0"/>
        <v>3.3748864721798602</v>
      </c>
      <c r="AA89" s="82"/>
      <c r="AC89" s="38">
        <v>73.690589442999794</v>
      </c>
      <c r="AD89" s="43">
        <v>68.8971084123515</v>
      </c>
      <c r="AE89" s="38">
        <v>75.295128223878805</v>
      </c>
      <c r="AF89" s="43">
        <v>67.903901625589498</v>
      </c>
      <c r="AG89" s="65">
        <v>83</v>
      </c>
    </row>
    <row r="90" spans="1:33" ht="15.75" customHeight="1" x14ac:dyDescent="0.25">
      <c r="A90" s="32">
        <v>206</v>
      </c>
      <c r="B90" s="34"/>
      <c r="C90" s="66">
        <v>18.100000000000001</v>
      </c>
      <c r="E90" s="34"/>
      <c r="F90" s="34"/>
      <c r="G90" s="34"/>
      <c r="H90" s="34"/>
      <c r="I90" s="34"/>
      <c r="J90" s="34"/>
      <c r="K90" s="34"/>
      <c r="L90" s="34"/>
      <c r="M90" s="45" t="s">
        <v>142</v>
      </c>
      <c r="N90" s="58">
        <v>965</v>
      </c>
      <c r="O90" s="67">
        <v>0.35</v>
      </c>
      <c r="P90" s="34"/>
      <c r="Q90" s="68">
        <v>125</v>
      </c>
      <c r="R90" s="53">
        <v>19</v>
      </c>
      <c r="S90" s="34"/>
      <c r="T90" s="79">
        <v>9.1084089279174805</v>
      </c>
      <c r="U90" s="80">
        <v>0.44889374999999998</v>
      </c>
      <c r="V90" s="80">
        <v>0.595273656037418</v>
      </c>
      <c r="W90" s="80">
        <v>2.4339000644965898</v>
      </c>
      <c r="X90" s="80">
        <v>1.2394842647564399</v>
      </c>
      <c r="Y90" s="81">
        <v>0</v>
      </c>
      <c r="Z90" s="80">
        <f t="shared" si="0"/>
        <v>3.6733843292530297</v>
      </c>
      <c r="AA90" s="82"/>
      <c r="AC90" s="38">
        <v>59.322253634028499</v>
      </c>
      <c r="AD90" s="34"/>
      <c r="AE90" s="38">
        <v>60.976726033302199</v>
      </c>
      <c r="AF90" s="34"/>
      <c r="AG90" s="65">
        <v>84</v>
      </c>
    </row>
    <row r="91" spans="1:33" ht="15.75" customHeight="1" x14ac:dyDescent="0.25">
      <c r="A91" s="32">
        <v>207</v>
      </c>
      <c r="B91" s="34"/>
      <c r="C91" s="34"/>
      <c r="E91" s="43">
        <v>20.587499999999999</v>
      </c>
      <c r="F91" s="43">
        <v>16.672980540635599</v>
      </c>
      <c r="G91" s="43">
        <v>14.180715037997899</v>
      </c>
      <c r="H91" s="43">
        <v>16.326380602820699</v>
      </c>
      <c r="I91" s="43">
        <v>16.239369492390502</v>
      </c>
      <c r="J91" s="43">
        <v>16.9217092250109</v>
      </c>
      <c r="K91" s="43">
        <v>17.195911669767401</v>
      </c>
      <c r="L91" s="34"/>
      <c r="M91" s="42"/>
      <c r="N91" s="58">
        <v>970</v>
      </c>
      <c r="O91" s="59">
        <v>0.59</v>
      </c>
      <c r="P91" s="34"/>
      <c r="Q91" s="34"/>
      <c r="R91" s="34"/>
      <c r="S91" s="34"/>
      <c r="T91" s="79">
        <v>6.2624850273132298</v>
      </c>
      <c r="U91" s="80">
        <v>0.63618750000000002</v>
      </c>
      <c r="V91" s="80">
        <v>0.90882956430841</v>
      </c>
      <c r="W91" s="80">
        <v>3.6208812208791499</v>
      </c>
      <c r="X91" s="80">
        <v>0</v>
      </c>
      <c r="Y91" s="81">
        <v>0</v>
      </c>
      <c r="Z91" s="80">
        <f t="shared" si="0"/>
        <v>3.6208812208791499</v>
      </c>
      <c r="AA91" s="82"/>
      <c r="AC91" s="38">
        <v>62.992018303906001</v>
      </c>
      <c r="AD91" s="43">
        <v>49.7660214556374</v>
      </c>
      <c r="AE91" s="38">
        <v>64.696424321574398</v>
      </c>
      <c r="AF91" s="43">
        <v>48.927125937893997</v>
      </c>
      <c r="AG91" s="65">
        <v>85</v>
      </c>
    </row>
    <row r="92" spans="1:33" ht="15.75" customHeight="1" x14ac:dyDescent="0.25">
      <c r="A92" s="32">
        <v>208</v>
      </c>
      <c r="B92" s="34"/>
      <c r="C92" s="34"/>
      <c r="E92" s="34"/>
      <c r="F92" s="34"/>
      <c r="G92" s="34"/>
      <c r="H92" s="34"/>
      <c r="I92" s="34"/>
      <c r="J92" s="34"/>
      <c r="K92" s="34"/>
      <c r="L92" s="34"/>
      <c r="M92" s="42"/>
      <c r="N92" s="58">
        <v>975</v>
      </c>
      <c r="O92" s="59">
        <v>0.62</v>
      </c>
      <c r="P92" s="34"/>
      <c r="Q92" s="34"/>
      <c r="R92" s="34"/>
      <c r="S92" s="34"/>
      <c r="T92" s="79">
        <v>6.7205462455749503</v>
      </c>
      <c r="U92" s="80">
        <v>0.66352500000000003</v>
      </c>
      <c r="V92" s="80">
        <v>0.83628225698466396</v>
      </c>
      <c r="W92" s="80">
        <v>3.7291920287747198</v>
      </c>
      <c r="X92" s="80">
        <v>0</v>
      </c>
      <c r="Y92" s="81">
        <v>0</v>
      </c>
      <c r="Z92" s="80">
        <f t="shared" si="0"/>
        <v>3.7291920287747198</v>
      </c>
      <c r="AA92" s="82"/>
      <c r="AC92" s="38">
        <v>66.7710642266684</v>
      </c>
      <c r="AD92" s="34"/>
      <c r="AE92" s="38">
        <v>68.525403862731494</v>
      </c>
      <c r="AF92" s="34"/>
      <c r="AG92" s="65">
        <v>86</v>
      </c>
    </row>
    <row r="93" spans="1:33" ht="15.75" customHeight="1" x14ac:dyDescent="0.25">
      <c r="A93" s="32">
        <v>209</v>
      </c>
      <c r="B93" s="34"/>
      <c r="C93" s="34"/>
      <c r="E93" s="43">
        <v>9.1875</v>
      </c>
      <c r="F93" s="43">
        <v>16.278930278329799</v>
      </c>
      <c r="G93" s="43">
        <v>13.772850760367501</v>
      </c>
      <c r="H93" s="43">
        <v>16.2923521918113</v>
      </c>
      <c r="I93" s="43">
        <v>16.2609454697613</v>
      </c>
      <c r="J93" s="43">
        <v>16.722029590863301</v>
      </c>
      <c r="K93" s="43">
        <v>17.044405724677599</v>
      </c>
      <c r="L93" s="34"/>
      <c r="M93" s="45" t="s">
        <v>124</v>
      </c>
      <c r="N93" s="58">
        <v>980</v>
      </c>
      <c r="O93" s="67">
        <v>0.63</v>
      </c>
      <c r="P93" s="34"/>
      <c r="Q93" s="68">
        <v>139</v>
      </c>
      <c r="R93" s="34"/>
      <c r="S93" s="34"/>
      <c r="T93" s="79">
        <v>8.0561189651489293</v>
      </c>
      <c r="U93" s="80">
        <v>0.70908749999999998</v>
      </c>
      <c r="V93" s="80">
        <v>0.76204310144308696</v>
      </c>
      <c r="W93" s="80">
        <v>4.3531660783084201</v>
      </c>
      <c r="X93" s="80">
        <v>0</v>
      </c>
      <c r="Y93" s="81">
        <v>0</v>
      </c>
      <c r="Z93" s="80">
        <f t="shared" si="0"/>
        <v>4.3531660783084201</v>
      </c>
      <c r="AA93" s="82"/>
      <c r="AC93" s="38">
        <v>71.181804548920297</v>
      </c>
      <c r="AD93" s="43">
        <v>69.373850308474104</v>
      </c>
      <c r="AE93" s="38">
        <v>72.986077803378095</v>
      </c>
      <c r="AF93" s="43">
        <v>68.615996842742007</v>
      </c>
      <c r="AG93" s="65">
        <v>87</v>
      </c>
    </row>
    <row r="94" spans="1:33" ht="15.75" customHeight="1" x14ac:dyDescent="0.25">
      <c r="A94" s="32">
        <v>210</v>
      </c>
      <c r="B94" s="34"/>
      <c r="C94" s="66">
        <v>22.1</v>
      </c>
      <c r="E94" s="34"/>
      <c r="F94" s="34"/>
      <c r="G94" s="34"/>
      <c r="H94" s="34"/>
      <c r="I94" s="34"/>
      <c r="J94" s="34"/>
      <c r="K94" s="34"/>
      <c r="L94" s="34"/>
      <c r="M94" s="42"/>
      <c r="N94" s="58">
        <v>985</v>
      </c>
      <c r="O94" s="67">
        <v>0.68</v>
      </c>
      <c r="P94" s="34"/>
      <c r="Q94" s="34"/>
      <c r="R94" s="53">
        <v>39</v>
      </c>
      <c r="S94" s="34"/>
      <c r="T94" s="79">
        <v>7.9180169105529803</v>
      </c>
      <c r="U94" s="80">
        <v>0.75465000000000004</v>
      </c>
      <c r="V94" s="80">
        <v>0.675265748514561</v>
      </c>
      <c r="W94" s="80">
        <v>4.0349366720053599</v>
      </c>
      <c r="X94" s="80">
        <v>0</v>
      </c>
      <c r="Y94" s="81">
        <v>0</v>
      </c>
      <c r="Z94" s="80">
        <f t="shared" si="0"/>
        <v>4.0349366720053599</v>
      </c>
      <c r="AA94" s="82"/>
      <c r="AC94" s="38">
        <v>53.169466337663103</v>
      </c>
      <c r="AD94" s="34"/>
      <c r="AE94" s="38">
        <v>55.023673210515703</v>
      </c>
      <c r="AF94" s="34"/>
      <c r="AG94" s="65">
        <v>88</v>
      </c>
    </row>
    <row r="95" spans="1:33" ht="15.75" customHeight="1" x14ac:dyDescent="0.25">
      <c r="A95" s="32">
        <v>211</v>
      </c>
      <c r="B95" s="34"/>
      <c r="C95" s="34"/>
      <c r="E95" s="34"/>
      <c r="F95" s="34"/>
      <c r="G95" s="34"/>
      <c r="H95" s="34"/>
      <c r="I95" s="34"/>
      <c r="J95" s="34"/>
      <c r="K95" s="34"/>
      <c r="L95" s="34"/>
      <c r="M95" s="42"/>
      <c r="N95" s="58">
        <v>990</v>
      </c>
      <c r="O95" s="59">
        <v>0.68</v>
      </c>
      <c r="P95" s="34"/>
      <c r="Q95" s="34"/>
      <c r="R95" s="34"/>
      <c r="S95" s="34"/>
      <c r="T95" s="79">
        <v>7.6662497520446804</v>
      </c>
      <c r="U95" s="80">
        <v>0.70908749999999998</v>
      </c>
      <c r="V95" s="80">
        <v>1</v>
      </c>
      <c r="W95" s="80">
        <v>5.4360418710529803</v>
      </c>
      <c r="X95" s="80">
        <v>0</v>
      </c>
      <c r="Y95" s="81">
        <v>0</v>
      </c>
      <c r="Z95" s="80">
        <f t="shared" si="0"/>
        <v>5.4360418710529803</v>
      </c>
      <c r="AA95" s="82"/>
      <c r="AC95" s="38">
        <v>58.971855899091203</v>
      </c>
      <c r="AD95" s="34"/>
      <c r="AE95" s="38">
        <v>60.8759963903384</v>
      </c>
      <c r="AF95" s="34"/>
      <c r="AG95" s="65">
        <v>89</v>
      </c>
    </row>
    <row r="96" spans="1:33" ht="15.75" customHeight="1" x14ac:dyDescent="0.25">
      <c r="A96" s="32">
        <v>212</v>
      </c>
      <c r="B96" s="34"/>
      <c r="C96" s="34"/>
      <c r="E96" s="34"/>
      <c r="F96" s="34"/>
      <c r="G96" s="34"/>
      <c r="H96" s="34"/>
      <c r="I96" s="34"/>
      <c r="J96" s="34"/>
      <c r="K96" s="34"/>
      <c r="L96" s="34"/>
      <c r="M96" s="42"/>
      <c r="N96" s="58">
        <v>995</v>
      </c>
      <c r="O96" s="59">
        <v>0.69</v>
      </c>
      <c r="P96" s="34"/>
      <c r="Q96" s="34"/>
      <c r="R96" s="34"/>
      <c r="S96" s="34"/>
      <c r="T96" s="79">
        <v>6.8747849464416504</v>
      </c>
      <c r="U96" s="80">
        <v>0.736425</v>
      </c>
      <c r="V96" s="80">
        <v>0.949792501945255</v>
      </c>
      <c r="W96" s="80">
        <v>4.8085748153953798</v>
      </c>
      <c r="X96" s="80">
        <v>0</v>
      </c>
      <c r="Y96" s="81">
        <v>0</v>
      </c>
      <c r="Z96" s="80">
        <f t="shared" si="0"/>
        <v>4.8085748153953798</v>
      </c>
      <c r="AA96" s="82"/>
      <c r="AC96" s="38">
        <v>63.780391142223003</v>
      </c>
      <c r="AD96" s="34"/>
      <c r="AE96" s="38">
        <v>65.734465251864904</v>
      </c>
      <c r="AF96" s="34"/>
      <c r="AG96" s="65">
        <v>90</v>
      </c>
    </row>
    <row r="97" spans="1:33" ht="15.75" customHeight="1" x14ac:dyDescent="0.25">
      <c r="A97" s="32">
        <v>213</v>
      </c>
      <c r="B97" s="34"/>
      <c r="C97" s="34"/>
      <c r="E97" s="34"/>
      <c r="F97" s="34"/>
      <c r="G97" s="34"/>
      <c r="H97" s="34"/>
      <c r="I97" s="34"/>
      <c r="J97" s="34"/>
      <c r="K97" s="34"/>
      <c r="L97" s="34"/>
      <c r="M97" s="45" t="s">
        <v>152</v>
      </c>
      <c r="N97" s="58">
        <v>1000</v>
      </c>
      <c r="O97" s="67">
        <v>0.7</v>
      </c>
      <c r="P97" s="34"/>
      <c r="Q97" s="68">
        <v>164</v>
      </c>
      <c r="R97" s="34"/>
      <c r="S97" s="34"/>
      <c r="T97" s="79">
        <v>6.0844068527221697</v>
      </c>
      <c r="U97" s="80">
        <v>0.77287499999999998</v>
      </c>
      <c r="V97" s="80">
        <v>0.85383021858528196</v>
      </c>
      <c r="W97" s="80">
        <v>4.0151246034215404</v>
      </c>
      <c r="X97" s="80">
        <v>0</v>
      </c>
      <c r="Y97" s="81">
        <v>0</v>
      </c>
      <c r="Z97" s="80">
        <f t="shared" si="0"/>
        <v>4.0151246034215404</v>
      </c>
      <c r="AA97" s="82"/>
      <c r="AC97" s="38">
        <v>67.795483012803004</v>
      </c>
      <c r="AD97" s="34"/>
      <c r="AE97" s="38">
        <v>69.799490740839701</v>
      </c>
      <c r="AF97" s="34"/>
      <c r="AG97" s="65">
        <v>91</v>
      </c>
    </row>
    <row r="98" spans="1:33" ht="15.75" customHeight="1" x14ac:dyDescent="0.25">
      <c r="A98" s="32">
        <v>214</v>
      </c>
      <c r="B98" s="34"/>
      <c r="C98" s="34"/>
      <c r="E98" s="43">
        <v>9.35</v>
      </c>
      <c r="F98" s="43">
        <v>16.276122430944099</v>
      </c>
      <c r="G98" s="43">
        <v>13.2267897682122</v>
      </c>
      <c r="H98" s="43">
        <v>16.236807069997901</v>
      </c>
      <c r="I98" s="43">
        <v>15.783872955227899</v>
      </c>
      <c r="J98" s="43">
        <v>16.384465833381299</v>
      </c>
      <c r="K98" s="43">
        <v>16.863337972743299</v>
      </c>
      <c r="L98" s="34"/>
      <c r="M98" s="42"/>
      <c r="N98" s="58">
        <v>1005</v>
      </c>
      <c r="O98" s="59">
        <v>0.75</v>
      </c>
      <c r="P98" s="34"/>
      <c r="Q98" s="34"/>
      <c r="R98" s="34"/>
      <c r="S98" s="34"/>
      <c r="T98" s="79">
        <v>4.8926148414611799</v>
      </c>
      <c r="U98" s="80">
        <v>0.79110000000000003</v>
      </c>
      <c r="V98" s="80">
        <v>0.77509609863013496</v>
      </c>
      <c r="W98" s="80">
        <v>3.0000463451592898</v>
      </c>
      <c r="X98" s="80">
        <v>0</v>
      </c>
      <c r="Y98" s="81">
        <v>0</v>
      </c>
      <c r="Z98" s="80">
        <f t="shared" si="0"/>
        <v>3.0000463451592898</v>
      </c>
      <c r="AA98" s="82"/>
      <c r="AC98" s="38">
        <v>70.795505151932602</v>
      </c>
      <c r="AD98" s="43">
        <v>70.943342192537202</v>
      </c>
      <c r="AE98" s="38">
        <v>72.849446498364003</v>
      </c>
      <c r="AF98" s="43">
        <v>70.431155374036294</v>
      </c>
      <c r="AG98" s="65">
        <v>92</v>
      </c>
    </row>
    <row r="99" spans="1:33" ht="15.75" customHeight="1" x14ac:dyDescent="0.25">
      <c r="A99" s="32">
        <v>215</v>
      </c>
      <c r="B99" s="66">
        <v>19</v>
      </c>
      <c r="C99" s="66">
        <v>9.1</v>
      </c>
      <c r="E99" s="34"/>
      <c r="F99" s="34"/>
      <c r="G99" s="34"/>
      <c r="H99" s="34"/>
      <c r="I99" s="34"/>
      <c r="J99" s="34"/>
      <c r="K99" s="34"/>
      <c r="L99" s="34"/>
      <c r="M99" s="42"/>
      <c r="N99" s="58">
        <v>1010</v>
      </c>
      <c r="O99" s="59">
        <v>0.75</v>
      </c>
      <c r="P99" s="34"/>
      <c r="Q99" s="34"/>
      <c r="R99" s="34"/>
      <c r="S99" s="34"/>
      <c r="T99" s="79">
        <v>5.8575758934020996</v>
      </c>
      <c r="U99" s="80">
        <v>0.80932499999999996</v>
      </c>
      <c r="V99" s="80">
        <v>0.71795793411505904</v>
      </c>
      <c r="W99" s="80">
        <v>3.4036106929188401</v>
      </c>
      <c r="X99" s="80">
        <v>2.34</v>
      </c>
      <c r="Y99" s="81">
        <v>0</v>
      </c>
      <c r="Z99" s="80">
        <f t="shared" si="0"/>
        <v>5.74361069291884</v>
      </c>
      <c r="AA99" s="82"/>
      <c r="AC99" s="38">
        <v>48.439088686286802</v>
      </c>
      <c r="AD99" s="34"/>
      <c r="AE99" s="38">
        <v>50.542963651112899</v>
      </c>
      <c r="AF99" s="34"/>
      <c r="AG99" s="65">
        <v>93</v>
      </c>
    </row>
    <row r="100" spans="1:33" ht="15.75" customHeight="1" x14ac:dyDescent="0.25">
      <c r="A100" s="32">
        <v>216</v>
      </c>
      <c r="B100" s="34"/>
      <c r="C100" s="34"/>
      <c r="E100" s="34"/>
      <c r="F100" s="34"/>
      <c r="G100" s="34"/>
      <c r="H100" s="34"/>
      <c r="I100" s="34"/>
      <c r="J100" s="34"/>
      <c r="K100" s="34"/>
      <c r="L100" s="34"/>
      <c r="M100" s="45" t="s">
        <v>128</v>
      </c>
      <c r="N100" s="58">
        <v>1015</v>
      </c>
      <c r="O100" s="59">
        <v>0.75</v>
      </c>
      <c r="P100" s="34"/>
      <c r="Q100" s="68">
        <v>177</v>
      </c>
      <c r="R100" s="34"/>
      <c r="S100" s="34"/>
      <c r="T100" s="79">
        <v>5.8017859458923304</v>
      </c>
      <c r="U100" s="80">
        <v>0.83674499999999996</v>
      </c>
      <c r="V100" s="80">
        <v>1</v>
      </c>
      <c r="W100" s="80">
        <v>4.8546153812956803</v>
      </c>
      <c r="X100" s="80">
        <v>0</v>
      </c>
      <c r="Y100" s="81">
        <v>0</v>
      </c>
      <c r="Z100" s="80">
        <f t="shared" si="0"/>
        <v>4.8546153812956803</v>
      </c>
      <c r="AA100" s="82"/>
      <c r="AC100" s="38">
        <v>53.773830863534798</v>
      </c>
      <c r="AD100" s="34"/>
      <c r="AE100" s="38">
        <v>55.927639446755599</v>
      </c>
      <c r="AF100" s="34"/>
      <c r="AG100" s="65">
        <v>94</v>
      </c>
    </row>
    <row r="101" spans="1:33" ht="15.75" customHeight="1" x14ac:dyDescent="0.25">
      <c r="A101" s="32">
        <v>217</v>
      </c>
      <c r="B101" s="34"/>
      <c r="C101" s="34"/>
      <c r="E101" s="34"/>
      <c r="F101" s="34"/>
      <c r="G101" s="34"/>
      <c r="H101" s="34"/>
      <c r="I101" s="34"/>
      <c r="J101" s="34"/>
      <c r="K101" s="34"/>
      <c r="L101" s="34"/>
      <c r="M101" s="42"/>
      <c r="N101" s="58">
        <v>1020</v>
      </c>
      <c r="O101" s="67">
        <v>0.78</v>
      </c>
      <c r="P101" s="34"/>
      <c r="Q101" s="34"/>
      <c r="R101" s="34"/>
      <c r="S101" s="34"/>
      <c r="T101" s="79">
        <v>6.5976037979126003</v>
      </c>
      <c r="U101" s="80">
        <v>0.86456999999999995</v>
      </c>
      <c r="V101" s="80">
        <v>1</v>
      </c>
      <c r="W101" s="80">
        <v>5.7040903155612996</v>
      </c>
      <c r="X101" s="80">
        <v>0</v>
      </c>
      <c r="Y101" s="81">
        <v>0</v>
      </c>
      <c r="Z101" s="80">
        <f t="shared" si="0"/>
        <v>5.7040903155612996</v>
      </c>
      <c r="AA101" s="82"/>
      <c r="AC101" s="38">
        <v>59.781459303377297</v>
      </c>
      <c r="AD101" s="34"/>
      <c r="AE101" s="38">
        <v>61.985201504992901</v>
      </c>
      <c r="AF101" s="34"/>
      <c r="AG101" s="65">
        <v>95</v>
      </c>
    </row>
    <row r="102" spans="1:33" ht="15.75" customHeight="1" x14ac:dyDescent="0.25">
      <c r="A102" s="32">
        <v>218</v>
      </c>
      <c r="B102" s="34"/>
      <c r="C102" s="34"/>
      <c r="E102" s="34"/>
      <c r="F102" s="34"/>
      <c r="G102" s="34"/>
      <c r="H102" s="34"/>
      <c r="I102" s="34"/>
      <c r="J102" s="34"/>
      <c r="K102" s="34"/>
      <c r="L102" s="34"/>
      <c r="M102" s="42"/>
      <c r="N102" s="58">
        <v>1025</v>
      </c>
      <c r="O102" s="59">
        <v>0.75</v>
      </c>
      <c r="P102" s="34"/>
      <c r="Q102" s="34"/>
      <c r="R102" s="34"/>
      <c r="S102" s="34"/>
      <c r="T102" s="79">
        <v>6.16613817214966</v>
      </c>
      <c r="U102" s="80">
        <v>0.85513499999999998</v>
      </c>
      <c r="V102" s="80">
        <v>0.97359463060535201</v>
      </c>
      <c r="W102" s="80">
        <v>5.1336482067263001</v>
      </c>
      <c r="X102" s="80">
        <v>0</v>
      </c>
      <c r="Y102" s="81">
        <v>0</v>
      </c>
      <c r="Z102" s="80">
        <f t="shared" si="0"/>
        <v>5.1336482067263001</v>
      </c>
      <c r="AA102" s="82"/>
      <c r="AC102" s="38">
        <v>64.667894906424607</v>
      </c>
      <c r="AD102" s="34"/>
      <c r="AE102" s="38">
        <v>66.921570726434794</v>
      </c>
      <c r="AF102" s="34"/>
      <c r="AG102" s="65">
        <v>96</v>
      </c>
    </row>
    <row r="103" spans="1:33" ht="15.75" customHeight="1" x14ac:dyDescent="0.25">
      <c r="A103" s="32">
        <v>219</v>
      </c>
      <c r="B103" s="34"/>
      <c r="C103" s="34"/>
      <c r="E103" s="43">
        <v>9.4499999999999993</v>
      </c>
      <c r="F103" s="43">
        <v>16.507174136470201</v>
      </c>
      <c r="G103" s="43">
        <v>13.0264475288837</v>
      </c>
      <c r="H103" s="43">
        <v>15.9602730452643</v>
      </c>
      <c r="I103" s="43">
        <v>15.7293441591864</v>
      </c>
      <c r="J103" s="43">
        <v>16.456608642513199</v>
      </c>
      <c r="K103" s="43">
        <v>17.120766781278402</v>
      </c>
      <c r="L103" s="34"/>
      <c r="M103" s="42"/>
      <c r="N103" s="58">
        <v>1030</v>
      </c>
      <c r="O103" s="59">
        <v>0.75</v>
      </c>
      <c r="P103" s="34"/>
      <c r="Q103" s="34"/>
      <c r="R103" s="34"/>
      <c r="S103" s="34"/>
      <c r="T103" s="79">
        <v>6.5234861373901403</v>
      </c>
      <c r="U103" s="80">
        <v>0.86433000000000004</v>
      </c>
      <c r="V103" s="80">
        <v>0.87321904061957101</v>
      </c>
      <c r="W103" s="80">
        <v>4.9235973353793803</v>
      </c>
      <c r="X103" s="80">
        <v>0</v>
      </c>
      <c r="Y103" s="81">
        <v>0</v>
      </c>
      <c r="Z103" s="80">
        <f t="shared" si="0"/>
        <v>4.9235973353793803</v>
      </c>
      <c r="AA103" s="82"/>
      <c r="AC103" s="38">
        <v>69.323099663461306</v>
      </c>
      <c r="AD103" s="43">
        <v>71.530815868145297</v>
      </c>
      <c r="AE103" s="38">
        <v>71.626709101866297</v>
      </c>
      <c r="AF103" s="43">
        <v>71.247870477198205</v>
      </c>
      <c r="AG103" s="65">
        <v>97</v>
      </c>
    </row>
    <row r="104" spans="1:33" ht="15.75" customHeight="1" x14ac:dyDescent="0.25">
      <c r="A104" s="32">
        <v>220</v>
      </c>
      <c r="B104" s="34"/>
      <c r="C104" s="66">
        <v>16.100000000000001</v>
      </c>
      <c r="E104" s="34"/>
      <c r="F104" s="34"/>
      <c r="G104" s="34"/>
      <c r="H104" s="34"/>
      <c r="I104" s="34"/>
      <c r="J104" s="34"/>
      <c r="K104" s="34"/>
      <c r="L104" s="34"/>
      <c r="M104" s="45" t="s">
        <v>128</v>
      </c>
      <c r="N104" s="58">
        <v>1035</v>
      </c>
      <c r="O104" s="59">
        <v>0.74</v>
      </c>
      <c r="P104" s="43">
        <v>3.81</v>
      </c>
      <c r="Q104" s="68">
        <v>185</v>
      </c>
      <c r="R104" s="34"/>
      <c r="S104" s="34"/>
      <c r="T104" s="79">
        <v>6.4055905342102104</v>
      </c>
      <c r="U104" s="80">
        <v>0.873525</v>
      </c>
      <c r="V104" s="80">
        <v>0.777889245827181</v>
      </c>
      <c r="W104" s="80">
        <v>4.3526353020328301</v>
      </c>
      <c r="X104" s="80">
        <v>0</v>
      </c>
      <c r="Y104" s="81">
        <v>0</v>
      </c>
      <c r="Z104" s="80">
        <f t="shared" si="0"/>
        <v>4.3526353020328301</v>
      </c>
      <c r="AA104" s="82"/>
      <c r="AC104" s="38">
        <v>57.3178608280367</v>
      </c>
      <c r="AD104" s="34"/>
      <c r="AE104" s="38">
        <v>59.671403884836401</v>
      </c>
      <c r="AF104" s="34"/>
      <c r="AG104" s="65">
        <v>98</v>
      </c>
    </row>
    <row r="105" spans="1:33" ht="15.75" customHeight="1" x14ac:dyDescent="0.25">
      <c r="A105" s="32">
        <v>221</v>
      </c>
      <c r="B105" s="34"/>
      <c r="C105" s="34"/>
      <c r="E105" s="43">
        <v>21.787500000000001</v>
      </c>
      <c r="F105" s="43">
        <v>16.625788544034801</v>
      </c>
      <c r="G105" s="43">
        <v>13.1430789350776</v>
      </c>
      <c r="H105" s="43">
        <v>15.722506967052899</v>
      </c>
      <c r="I105" s="43">
        <v>15.9484136741962</v>
      </c>
      <c r="J105" s="43">
        <v>16.535034439833002</v>
      </c>
      <c r="K105" s="43">
        <v>17.313838280538398</v>
      </c>
      <c r="L105" s="34"/>
      <c r="M105" s="42"/>
      <c r="N105" s="58">
        <v>1040</v>
      </c>
      <c r="O105" s="59">
        <v>0.74</v>
      </c>
      <c r="P105" s="34"/>
      <c r="Q105" s="34"/>
      <c r="R105" s="34"/>
      <c r="S105" s="34"/>
      <c r="T105" s="79">
        <v>5.9703717231750497</v>
      </c>
      <c r="U105" s="80">
        <v>0.88271999999999995</v>
      </c>
      <c r="V105" s="80">
        <v>1</v>
      </c>
      <c r="W105" s="80">
        <v>5.2701665274810798</v>
      </c>
      <c r="X105" s="80">
        <v>0</v>
      </c>
      <c r="Y105" s="81">
        <v>0</v>
      </c>
      <c r="Z105" s="80">
        <f t="shared" si="0"/>
        <v>5.2701665274810798</v>
      </c>
      <c r="AA105" s="82"/>
      <c r="AC105" s="38">
        <v>62.3535051557363</v>
      </c>
      <c r="AD105" s="43">
        <v>53.032126661504002</v>
      </c>
      <c r="AE105" s="38">
        <v>64.756981830930698</v>
      </c>
      <c r="AF105" s="43">
        <v>52.866877358209301</v>
      </c>
      <c r="AG105" s="65">
        <v>99</v>
      </c>
    </row>
    <row r="106" spans="1:33" ht="15.75" customHeight="1" x14ac:dyDescent="0.25">
      <c r="A106" s="32">
        <v>222</v>
      </c>
      <c r="B106" s="34"/>
      <c r="C106" s="34"/>
      <c r="E106" s="34"/>
      <c r="F106" s="34"/>
      <c r="G106" s="34"/>
      <c r="H106" s="34"/>
      <c r="I106" s="34"/>
      <c r="J106" s="34"/>
      <c r="K106" s="34"/>
      <c r="L106" s="34"/>
      <c r="M106" s="42"/>
      <c r="N106" s="58">
        <v>1045</v>
      </c>
      <c r="O106" s="59">
        <v>0.74</v>
      </c>
      <c r="P106" s="34"/>
      <c r="Q106" s="34"/>
      <c r="R106" s="34"/>
      <c r="S106" s="34"/>
      <c r="T106" s="79">
        <v>5.8878173828125</v>
      </c>
      <c r="U106" s="80">
        <v>0.89191500000000001</v>
      </c>
      <c r="V106" s="80">
        <v>0.91729551657983099</v>
      </c>
      <c r="W106" s="80">
        <v>4.8171156172022203</v>
      </c>
      <c r="X106" s="80">
        <v>0</v>
      </c>
      <c r="Y106" s="81">
        <v>0</v>
      </c>
      <c r="Z106" s="80">
        <f t="shared" si="0"/>
        <v>4.8171156172022203</v>
      </c>
      <c r="AA106" s="82"/>
      <c r="AC106" s="38">
        <v>66.889834212702596</v>
      </c>
      <c r="AD106" s="34"/>
      <c r="AE106" s="38">
        <v>69.343244506291697</v>
      </c>
      <c r="AF106" s="34"/>
      <c r="AG106" s="65">
        <v>100</v>
      </c>
    </row>
    <row r="107" spans="1:33" ht="15.75" customHeight="1" x14ac:dyDescent="0.25">
      <c r="A107" s="32">
        <v>223</v>
      </c>
      <c r="B107" s="34"/>
      <c r="C107" s="34"/>
      <c r="E107" s="34"/>
      <c r="F107" s="34"/>
      <c r="G107" s="34"/>
      <c r="H107" s="34"/>
      <c r="I107" s="34"/>
      <c r="J107" s="34"/>
      <c r="K107" s="34"/>
      <c r="L107" s="34"/>
      <c r="M107" s="45" t="s">
        <v>128</v>
      </c>
      <c r="N107" s="58">
        <v>1050</v>
      </c>
      <c r="O107" s="59">
        <v>0.73</v>
      </c>
      <c r="P107" s="34"/>
      <c r="Q107" s="34"/>
      <c r="R107" s="34"/>
      <c r="S107" s="34"/>
      <c r="T107" s="79">
        <v>6.1817131042480504</v>
      </c>
      <c r="U107" s="80">
        <v>0.90110999999999997</v>
      </c>
      <c r="V107" s="80">
        <v>0.82504156502783399</v>
      </c>
      <c r="W107" s="80">
        <v>4.5958144176557196</v>
      </c>
      <c r="X107" s="80">
        <v>0</v>
      </c>
      <c r="Y107" s="81">
        <v>0</v>
      </c>
      <c r="Z107" s="80">
        <f t="shared" si="0"/>
        <v>4.5958144176557196</v>
      </c>
      <c r="AA107" s="82"/>
      <c r="AC107" s="38">
        <v>71.247589693083299</v>
      </c>
      <c r="AD107" s="34"/>
      <c r="AE107" s="38">
        <v>71.247589693083299</v>
      </c>
      <c r="AF107" s="34"/>
      <c r="AG107" s="65">
        <v>101</v>
      </c>
    </row>
    <row r="108" spans="1:33" ht="15.75" customHeight="1" x14ac:dyDescent="0.25">
      <c r="A108" s="32">
        <v>224</v>
      </c>
      <c r="B108" s="34"/>
      <c r="C108" s="34"/>
      <c r="E108" s="34"/>
      <c r="F108" s="34"/>
      <c r="G108" s="34"/>
      <c r="H108" s="34"/>
      <c r="I108" s="34"/>
      <c r="J108" s="34"/>
      <c r="K108" s="34"/>
      <c r="L108" s="34"/>
      <c r="M108" s="42"/>
      <c r="N108" s="58">
        <v>1050</v>
      </c>
      <c r="O108" s="67">
        <v>0.74</v>
      </c>
      <c r="P108" s="34"/>
      <c r="Q108" s="34"/>
      <c r="R108" s="34"/>
      <c r="S108" s="34"/>
      <c r="T108" s="79">
        <v>7.0249528884887704</v>
      </c>
      <c r="U108" s="80">
        <v>0.88023375000000004</v>
      </c>
      <c r="V108" s="80">
        <v>0.78067734090655805</v>
      </c>
      <c r="W108" s="80">
        <v>4.8273968928469504</v>
      </c>
      <c r="X108" s="80">
        <v>0</v>
      </c>
      <c r="Y108" s="81">
        <v>0</v>
      </c>
      <c r="Z108" s="80">
        <f t="shared" si="0"/>
        <v>4.8273968928469504</v>
      </c>
      <c r="AA108" s="82"/>
      <c r="AC108" s="38">
        <v>75.862574857514005</v>
      </c>
      <c r="AD108" s="34"/>
      <c r="AE108" s="38">
        <v>75.862574857514005</v>
      </c>
      <c r="AF108" s="34"/>
      <c r="AG108" s="65">
        <v>102</v>
      </c>
    </row>
    <row r="109" spans="1:33" ht="15.75" customHeight="1" x14ac:dyDescent="0.25">
      <c r="A109" s="32">
        <v>225</v>
      </c>
      <c r="B109" s="34"/>
      <c r="C109" s="34"/>
      <c r="E109" s="34"/>
      <c r="F109" s="34"/>
      <c r="G109" s="34"/>
      <c r="H109" s="34"/>
      <c r="I109" s="34"/>
      <c r="J109" s="34"/>
      <c r="K109" s="34"/>
      <c r="L109" s="34"/>
      <c r="M109" s="32"/>
      <c r="N109" s="58">
        <v>1050</v>
      </c>
      <c r="O109" s="59">
        <v>0.73</v>
      </c>
      <c r="P109" s="34"/>
      <c r="Q109" s="34"/>
      <c r="R109" s="34"/>
      <c r="S109" s="34"/>
      <c r="T109" s="79">
        <v>6.03244972229004</v>
      </c>
      <c r="U109" s="80">
        <v>0.91949999999999998</v>
      </c>
      <c r="V109" s="80">
        <v>0.68411431507683296</v>
      </c>
      <c r="W109" s="80">
        <v>3.7946709505948899</v>
      </c>
      <c r="X109" s="80">
        <v>0</v>
      </c>
      <c r="Y109" s="81">
        <v>0</v>
      </c>
      <c r="Z109" s="80">
        <f t="shared" si="0"/>
        <v>3.7946709505948899</v>
      </c>
      <c r="AA109" s="82"/>
      <c r="AC109" s="38">
        <v>79.521438984563702</v>
      </c>
      <c r="AD109" s="34"/>
      <c r="AE109" s="38">
        <v>79.521438984563702</v>
      </c>
      <c r="AF109" s="34"/>
      <c r="AG109" s="65">
        <v>103</v>
      </c>
    </row>
    <row r="110" spans="1:33" ht="15.75" customHeight="1" x14ac:dyDescent="0.25">
      <c r="A110" s="32">
        <v>226</v>
      </c>
      <c r="B110" s="34"/>
      <c r="C110" s="34"/>
      <c r="E110" s="43">
        <v>8.7125000000000004</v>
      </c>
      <c r="F110" s="43">
        <v>16.0041957065954</v>
      </c>
      <c r="G110" s="43">
        <v>11.943334875898101</v>
      </c>
      <c r="H110" s="43">
        <v>15.191259865718701</v>
      </c>
      <c r="I110" s="43">
        <v>15.547834601829599</v>
      </c>
      <c r="J110" s="43">
        <v>16.563085121506099</v>
      </c>
      <c r="K110" s="43">
        <v>17.048667479309401</v>
      </c>
      <c r="L110" s="34"/>
      <c r="M110" s="32"/>
      <c r="N110" s="58">
        <v>1050</v>
      </c>
      <c r="O110" s="59">
        <v>0.72</v>
      </c>
      <c r="P110" s="34"/>
      <c r="Q110" s="34"/>
      <c r="R110" s="34"/>
      <c r="S110" s="34"/>
      <c r="T110" s="79">
        <v>6.1830120086669904</v>
      </c>
      <c r="U110" s="80">
        <v>0.91949999999999998</v>
      </c>
      <c r="V110" s="80">
        <v>0.60820903586505803</v>
      </c>
      <c r="W110" s="80">
        <v>3.4578383888444901</v>
      </c>
      <c r="X110" s="80">
        <v>0</v>
      </c>
      <c r="Y110" s="81">
        <v>0</v>
      </c>
      <c r="Z110" s="80">
        <f t="shared" si="0"/>
        <v>3.4578383888444901</v>
      </c>
      <c r="AA110" s="82"/>
      <c r="AC110" s="38">
        <v>82.914470268577304</v>
      </c>
      <c r="AD110" s="43">
        <v>79.702378655363503</v>
      </c>
      <c r="AE110" s="38">
        <v>82.914470268577304</v>
      </c>
      <c r="AF110" s="43">
        <v>79.702378655363503</v>
      </c>
      <c r="AG110" s="65">
        <v>104</v>
      </c>
    </row>
    <row r="111" spans="1:33" ht="15.75" customHeight="1" x14ac:dyDescent="0.25">
      <c r="A111" s="32">
        <v>227</v>
      </c>
      <c r="B111" s="34"/>
      <c r="C111" s="66">
        <v>22.9</v>
      </c>
      <c r="E111" s="34"/>
      <c r="F111" s="34"/>
      <c r="G111" s="34"/>
      <c r="H111" s="34"/>
      <c r="I111" s="34"/>
      <c r="J111" s="34"/>
      <c r="K111" s="34"/>
      <c r="L111" s="34"/>
      <c r="M111" s="45" t="s">
        <v>129</v>
      </c>
      <c r="N111" s="58">
        <v>1050</v>
      </c>
      <c r="O111" s="59">
        <v>0.72</v>
      </c>
      <c r="P111" s="34"/>
      <c r="Q111" s="34"/>
      <c r="R111" s="34"/>
      <c r="S111" s="34"/>
      <c r="T111" s="79">
        <v>6.33284616470337</v>
      </c>
      <c r="U111" s="80">
        <v>0.91949999999999998</v>
      </c>
      <c r="V111" s="80">
        <v>0.53904146065454195</v>
      </c>
      <c r="W111" s="80">
        <v>3.1388664816610801</v>
      </c>
      <c r="X111" s="80">
        <v>0</v>
      </c>
      <c r="Y111" s="81">
        <v>0</v>
      </c>
      <c r="Z111" s="80">
        <f t="shared" si="0"/>
        <v>3.1388664816610801</v>
      </c>
      <c r="AA111" s="82"/>
      <c r="AC111" s="38">
        <v>63.145785528303101</v>
      </c>
      <c r="AD111" s="34"/>
      <c r="AE111" s="38">
        <v>63.145785528303101</v>
      </c>
      <c r="AF111" s="43"/>
      <c r="AG111" s="65">
        <v>105</v>
      </c>
    </row>
    <row r="112" spans="1:33" ht="15.75" customHeight="1" x14ac:dyDescent="0.25">
      <c r="A112" s="32">
        <v>228</v>
      </c>
      <c r="B112" s="34"/>
      <c r="C112" s="34"/>
      <c r="E112" s="43">
        <v>20.762499999999999</v>
      </c>
      <c r="F112" s="43">
        <v>15.916588041162701</v>
      </c>
      <c r="G112" s="43">
        <v>11.9900638123825</v>
      </c>
      <c r="H112" s="43">
        <v>15.3047096878924</v>
      </c>
      <c r="I112" s="43">
        <v>15.2897840422955</v>
      </c>
      <c r="J112" s="43">
        <v>16.304686378181501</v>
      </c>
      <c r="K112" s="43">
        <v>17.070656408141399</v>
      </c>
      <c r="L112" s="34"/>
      <c r="M112" s="32"/>
      <c r="N112" s="58">
        <v>1050</v>
      </c>
      <c r="O112" s="59">
        <v>0.71</v>
      </c>
      <c r="P112" s="34"/>
      <c r="Q112" s="34"/>
      <c r="R112" s="34"/>
      <c r="S112" s="34"/>
      <c r="T112" s="79">
        <v>7.2671222686767596</v>
      </c>
      <c r="U112" s="80">
        <v>0.91949999999999998</v>
      </c>
      <c r="V112" s="80">
        <v>0.93432589421406398</v>
      </c>
      <c r="W112" s="80">
        <v>6.24327674082478</v>
      </c>
      <c r="X112" s="80">
        <v>0</v>
      </c>
      <c r="Y112" s="81">
        <v>0</v>
      </c>
      <c r="Z112" s="80">
        <f t="shared" si="0"/>
        <v>6.24327674082478</v>
      </c>
      <c r="AA112" s="82"/>
      <c r="AC112" s="38">
        <v>69.317538321275606</v>
      </c>
      <c r="AD112" s="43">
        <v>61.409665375687098</v>
      </c>
      <c r="AE112" s="38">
        <v>69.317538321275606</v>
      </c>
      <c r="AF112" s="43">
        <v>61.409665375687098</v>
      </c>
      <c r="AG112" s="65">
        <v>106</v>
      </c>
    </row>
    <row r="113" spans="1:33" ht="15.75" customHeight="1" x14ac:dyDescent="0.25">
      <c r="A113" s="32">
        <v>229</v>
      </c>
      <c r="B113" s="34"/>
      <c r="C113" s="34"/>
      <c r="E113" s="34"/>
      <c r="F113" s="34"/>
      <c r="G113" s="34"/>
      <c r="H113" s="34"/>
      <c r="I113" s="34"/>
      <c r="J113" s="34"/>
      <c r="K113" s="34"/>
      <c r="L113" s="34"/>
      <c r="M113" s="32"/>
      <c r="N113" s="58">
        <v>1050</v>
      </c>
      <c r="O113" s="59">
        <v>0.71</v>
      </c>
      <c r="P113" s="34"/>
      <c r="Q113" s="34"/>
      <c r="R113" s="34"/>
      <c r="S113" s="34"/>
      <c r="T113" s="79">
        <v>5.8852853775024396</v>
      </c>
      <c r="U113" s="80">
        <v>0.91949999999999998</v>
      </c>
      <c r="V113" s="80">
        <v>0.80944084610880196</v>
      </c>
      <c r="W113" s="80">
        <v>4.3803052503249704</v>
      </c>
      <c r="X113" s="80">
        <v>0</v>
      </c>
      <c r="Y113" s="81">
        <v>0</v>
      </c>
      <c r="Z113" s="80">
        <f t="shared" si="0"/>
        <v>4.3803052503249704</v>
      </c>
      <c r="AA113" s="82"/>
      <c r="AC113" s="38">
        <v>73.7130803769153</v>
      </c>
      <c r="AD113" s="34"/>
      <c r="AE113" s="38">
        <v>73.7130803769153</v>
      </c>
      <c r="AF113" s="34"/>
      <c r="AG113" s="65">
        <v>107</v>
      </c>
    </row>
    <row r="114" spans="1:33" ht="15.75" customHeight="1" x14ac:dyDescent="0.25">
      <c r="A114" s="32">
        <v>230</v>
      </c>
      <c r="B114" s="34"/>
      <c r="C114" s="34"/>
      <c r="E114" s="43">
        <v>12.975</v>
      </c>
      <c r="F114" s="43">
        <v>16.178026039293801</v>
      </c>
      <c r="G114" s="43">
        <v>11.9004633225804</v>
      </c>
      <c r="H114" s="43">
        <v>14.9947613055039</v>
      </c>
      <c r="I114" s="43">
        <v>15.182549232706201</v>
      </c>
      <c r="J114" s="43">
        <v>16.428119880581601</v>
      </c>
      <c r="K114" s="43">
        <v>16.9030707749356</v>
      </c>
      <c r="L114" s="34"/>
      <c r="M114" s="45" t="s">
        <v>153</v>
      </c>
      <c r="N114" s="58">
        <v>1050</v>
      </c>
      <c r="O114" s="67">
        <v>0.77</v>
      </c>
      <c r="P114" s="34"/>
      <c r="Q114" s="34"/>
      <c r="R114" s="34"/>
      <c r="S114" s="34"/>
      <c r="T114" s="79">
        <v>6.4120006561279297</v>
      </c>
      <c r="U114" s="80">
        <v>0.92962500000000003</v>
      </c>
      <c r="V114" s="80">
        <v>0.72182105050923995</v>
      </c>
      <c r="W114" s="80">
        <v>4.3025992371155901</v>
      </c>
      <c r="X114" s="80">
        <v>0</v>
      </c>
      <c r="Y114" s="81">
        <v>0</v>
      </c>
      <c r="Z114" s="80">
        <f t="shared" si="0"/>
        <v>4.3025992371155901</v>
      </c>
      <c r="AA114" s="82"/>
      <c r="AC114" s="38">
        <v>78.0854341733517</v>
      </c>
      <c r="AD114" s="43">
        <v>73.505247997865595</v>
      </c>
      <c r="AE114" s="38">
        <v>78.0854341733517</v>
      </c>
      <c r="AF114" s="43">
        <v>73.505247997865595</v>
      </c>
      <c r="AG114" s="65">
        <v>108</v>
      </c>
    </row>
    <row r="115" spans="1:33" ht="15.75" customHeight="1" x14ac:dyDescent="0.25">
      <c r="A115" s="32">
        <v>231</v>
      </c>
      <c r="B115" s="34"/>
      <c r="C115" s="66">
        <v>15.1</v>
      </c>
      <c r="E115" s="34"/>
      <c r="F115" s="34"/>
      <c r="G115" s="34"/>
      <c r="H115" s="34"/>
      <c r="I115" s="34"/>
      <c r="J115" s="34"/>
      <c r="K115" s="34"/>
      <c r="L115" s="34"/>
      <c r="M115" s="32"/>
      <c r="N115" s="58">
        <v>1050</v>
      </c>
      <c r="O115" s="59">
        <v>0.75</v>
      </c>
      <c r="P115" s="34"/>
      <c r="Q115" s="34"/>
      <c r="R115" s="34"/>
      <c r="S115" s="34"/>
      <c r="T115" s="79">
        <v>3.75699663162231</v>
      </c>
      <c r="U115" s="80">
        <v>0.90937500000000004</v>
      </c>
      <c r="V115" s="80">
        <v>0.63575561804310499</v>
      </c>
      <c r="W115" s="80">
        <v>2.17207102880365</v>
      </c>
      <c r="X115" s="80">
        <v>0</v>
      </c>
      <c r="Y115" s="81">
        <v>0</v>
      </c>
      <c r="Z115" s="80">
        <f t="shared" si="0"/>
        <v>2.17207102880365</v>
      </c>
      <c r="AA115" s="82"/>
      <c r="AC115" s="38">
        <v>65.218699054000695</v>
      </c>
      <c r="AD115" s="34"/>
      <c r="AE115" s="38">
        <v>65.218699054000695</v>
      </c>
      <c r="AF115" s="34"/>
      <c r="AG115" s="65">
        <v>109</v>
      </c>
    </row>
    <row r="116" spans="1:33" ht="15.75" customHeight="1" x14ac:dyDescent="0.25">
      <c r="A116" s="32">
        <v>232</v>
      </c>
      <c r="B116" s="34"/>
      <c r="C116" s="34"/>
      <c r="E116" s="34"/>
      <c r="F116" s="34"/>
      <c r="G116" s="34"/>
      <c r="H116" s="34"/>
      <c r="I116" s="34"/>
      <c r="J116" s="34"/>
      <c r="K116" s="34"/>
      <c r="L116" s="34"/>
      <c r="M116" s="32"/>
      <c r="N116" s="58">
        <v>1050</v>
      </c>
      <c r="O116" s="59">
        <v>0.73</v>
      </c>
      <c r="P116" s="34"/>
      <c r="Q116" s="34"/>
      <c r="R116" s="34"/>
      <c r="S116" s="34"/>
      <c r="T116" s="79">
        <v>6.0202355384826696</v>
      </c>
      <c r="U116" s="80">
        <v>0.88912500000000005</v>
      </c>
      <c r="V116" s="80">
        <v>0.89435460355851903</v>
      </c>
      <c r="W116" s="80">
        <v>4.7872493806329297</v>
      </c>
      <c r="X116" s="80">
        <v>0</v>
      </c>
      <c r="Y116" s="81">
        <v>0</v>
      </c>
      <c r="Z116" s="80">
        <f t="shared" si="0"/>
        <v>4.7872493806329297</v>
      </c>
      <c r="AA116" s="82"/>
      <c r="AC116" s="38">
        <v>70.081493572468105</v>
      </c>
      <c r="AD116" s="34"/>
      <c r="AE116" s="38">
        <v>70.081493572468105</v>
      </c>
      <c r="AF116" s="34"/>
      <c r="AG116" s="65">
        <v>110</v>
      </c>
    </row>
    <row r="117" spans="1:33" ht="15.75" customHeight="1" x14ac:dyDescent="0.25">
      <c r="A117" s="32">
        <v>233</v>
      </c>
      <c r="B117" s="34"/>
      <c r="C117" s="34"/>
      <c r="E117" s="34"/>
      <c r="F117" s="34"/>
      <c r="G117" s="34"/>
      <c r="H117" s="34"/>
      <c r="I117" s="34"/>
      <c r="J117" s="34"/>
      <c r="K117" s="34"/>
      <c r="L117" s="34"/>
      <c r="M117" s="32"/>
      <c r="N117" s="58">
        <v>1050</v>
      </c>
      <c r="O117" s="59">
        <v>0.71</v>
      </c>
      <c r="P117" s="34"/>
      <c r="Q117" s="34"/>
      <c r="R117" s="34"/>
      <c r="S117" s="34"/>
      <c r="T117" s="79">
        <v>5.8346729278564498</v>
      </c>
      <c r="U117" s="80">
        <v>0.86887499999999995</v>
      </c>
      <c r="V117" s="80">
        <v>0.79859465345365699</v>
      </c>
      <c r="W117" s="80">
        <v>4.0485566052777102</v>
      </c>
      <c r="X117" s="80">
        <v>0</v>
      </c>
      <c r="Y117" s="81">
        <v>0</v>
      </c>
      <c r="Z117" s="80">
        <f t="shared" si="0"/>
        <v>4.0485566052777102</v>
      </c>
      <c r="AA117" s="82"/>
      <c r="AC117" s="38">
        <v>74.198869638638499</v>
      </c>
      <c r="AD117" s="34"/>
      <c r="AE117" s="38">
        <v>74.198869638638499</v>
      </c>
      <c r="AF117" s="34"/>
      <c r="AG117" s="65">
        <v>111</v>
      </c>
    </row>
    <row r="118" spans="1:33" ht="15.75" customHeight="1" x14ac:dyDescent="0.25">
      <c r="A118" s="32">
        <v>234</v>
      </c>
      <c r="B118" s="34"/>
      <c r="C118" s="34"/>
      <c r="E118" s="34"/>
      <c r="F118" s="34"/>
      <c r="G118" s="34"/>
      <c r="H118" s="34"/>
      <c r="I118" s="34"/>
      <c r="J118" s="34"/>
      <c r="K118" s="34"/>
      <c r="L118" s="34"/>
      <c r="M118" s="32"/>
      <c r="N118" s="58">
        <v>1050</v>
      </c>
      <c r="O118" s="59">
        <v>0.69</v>
      </c>
      <c r="P118" s="34"/>
      <c r="Q118" s="34"/>
      <c r="R118" s="34"/>
      <c r="S118" s="34"/>
      <c r="T118" s="79">
        <v>6.9794497489929199</v>
      </c>
      <c r="U118" s="80">
        <v>0.84862499999999996</v>
      </c>
      <c r="V118" s="80">
        <v>0.71761086763156801</v>
      </c>
      <c r="W118" s="80">
        <v>4.2503629141096697</v>
      </c>
      <c r="X118" s="80">
        <v>0</v>
      </c>
      <c r="Y118" s="81">
        <v>0</v>
      </c>
      <c r="Z118" s="80">
        <f t="shared" si="0"/>
        <v>4.2503629141096697</v>
      </c>
      <c r="AA118" s="82"/>
      <c r="AC118" s="38">
        <v>78.526360574563299</v>
      </c>
      <c r="AD118" s="34"/>
      <c r="AE118" s="38">
        <v>78.526360574563299</v>
      </c>
      <c r="AF118" s="34"/>
      <c r="AG118" s="65">
        <v>112</v>
      </c>
    </row>
    <row r="119" spans="1:33" ht="15.75" customHeight="1" x14ac:dyDescent="0.25">
      <c r="A119" s="32">
        <v>235</v>
      </c>
      <c r="B119" s="34"/>
      <c r="C119" s="34"/>
      <c r="E119" s="34"/>
      <c r="F119" s="34"/>
      <c r="G119" s="34"/>
      <c r="H119" s="34"/>
      <c r="I119" s="34"/>
      <c r="J119" s="34"/>
      <c r="K119" s="34"/>
      <c r="L119" s="34"/>
      <c r="M119" s="32"/>
      <c r="N119" s="58">
        <v>1050</v>
      </c>
      <c r="O119" s="59">
        <v>0.67</v>
      </c>
      <c r="P119" s="34"/>
      <c r="Q119" s="34"/>
      <c r="R119" s="34"/>
      <c r="S119" s="34"/>
      <c r="T119" s="79">
        <v>7.56467962265015</v>
      </c>
      <c r="U119" s="80">
        <v>0.82837499999999997</v>
      </c>
      <c r="V119" s="80">
        <v>0.63259032488957101</v>
      </c>
      <c r="W119" s="80">
        <v>3.9640586237447599</v>
      </c>
      <c r="X119" s="80">
        <v>0</v>
      </c>
      <c r="Y119" s="81">
        <v>0</v>
      </c>
      <c r="Z119" s="80">
        <f t="shared" si="0"/>
        <v>3.9640586237447599</v>
      </c>
      <c r="AA119" s="82"/>
      <c r="AC119" s="38">
        <v>82.567776277426503</v>
      </c>
      <c r="AD119" s="34"/>
      <c r="AE119" s="38">
        <v>82.567776277426503</v>
      </c>
      <c r="AF119" s="34"/>
      <c r="AG119" s="65">
        <v>113</v>
      </c>
    </row>
    <row r="120" spans="1:33" ht="15.75" customHeight="1" x14ac:dyDescent="0.25">
      <c r="A120" s="32">
        <v>236</v>
      </c>
      <c r="B120" s="34"/>
      <c r="C120" s="34"/>
      <c r="E120" s="43">
        <v>9.5124999999999993</v>
      </c>
      <c r="F120" s="43">
        <v>15.8358345195049</v>
      </c>
      <c r="G120" s="43">
        <v>11.501547604192</v>
      </c>
      <c r="H120" s="43">
        <v>14.5313951613002</v>
      </c>
      <c r="I120" s="43">
        <v>14.9927567258555</v>
      </c>
      <c r="J120" s="43">
        <v>15.873308140594</v>
      </c>
      <c r="K120" s="43">
        <v>16.725583865320701</v>
      </c>
      <c r="L120" s="34"/>
      <c r="M120" s="32"/>
      <c r="N120" s="58">
        <v>1050</v>
      </c>
      <c r="O120" s="59">
        <v>0.65</v>
      </c>
      <c r="P120" s="34"/>
      <c r="Q120" s="34"/>
      <c r="R120" s="34"/>
      <c r="S120" s="34"/>
      <c r="T120" s="79">
        <v>6.9208889007568404</v>
      </c>
      <c r="U120" s="80">
        <v>0.80812499999999998</v>
      </c>
      <c r="V120" s="80">
        <v>0.55329676279559903</v>
      </c>
      <c r="W120" s="80">
        <v>3.0945574461391101</v>
      </c>
      <c r="X120" s="80">
        <v>0</v>
      </c>
      <c r="Y120" s="81">
        <v>0</v>
      </c>
      <c r="Z120" s="80">
        <f t="shared" si="0"/>
        <v>3.0945574461391101</v>
      </c>
      <c r="AA120" s="82"/>
      <c r="AC120" s="38">
        <v>85.7272442099664</v>
      </c>
      <c r="AD120" s="43">
        <v>82.312418145008806</v>
      </c>
      <c r="AE120" s="38">
        <v>85.7272442099664</v>
      </c>
      <c r="AF120" s="43">
        <v>82.312418145008806</v>
      </c>
      <c r="AG120" s="65">
        <v>114</v>
      </c>
    </row>
    <row r="121" spans="1:33" ht="15.75" customHeight="1" x14ac:dyDescent="0.25">
      <c r="A121" s="32">
        <v>237</v>
      </c>
      <c r="B121" s="34"/>
      <c r="C121" s="66">
        <v>16.100000000000001</v>
      </c>
      <c r="E121" s="34"/>
      <c r="F121" s="34"/>
      <c r="G121" s="34"/>
      <c r="H121" s="34"/>
      <c r="I121" s="34"/>
      <c r="J121" s="34"/>
      <c r="K121" s="34"/>
      <c r="L121" s="34"/>
      <c r="M121" s="45" t="s">
        <v>130</v>
      </c>
      <c r="N121" s="58">
        <v>1050</v>
      </c>
      <c r="O121" s="67">
        <v>0.64</v>
      </c>
      <c r="P121" s="34"/>
      <c r="Q121" s="34"/>
      <c r="R121" s="34"/>
      <c r="S121" s="34"/>
      <c r="T121" s="79">
        <v>6.3312578201293901</v>
      </c>
      <c r="U121" s="80">
        <v>0.79800000000000004</v>
      </c>
      <c r="V121" s="80">
        <v>0.49139594186954699</v>
      </c>
      <c r="W121" s="80">
        <v>2.4827012109936502</v>
      </c>
      <c r="X121" s="80">
        <v>0</v>
      </c>
      <c r="Y121" s="81">
        <v>0</v>
      </c>
      <c r="Z121" s="80">
        <f t="shared" si="0"/>
        <v>2.4827012109936502</v>
      </c>
      <c r="AA121" s="82"/>
      <c r="AC121" s="38">
        <v>72.165214841442506</v>
      </c>
      <c r="AD121" s="34"/>
      <c r="AE121" s="38">
        <v>72.165214841442506</v>
      </c>
      <c r="AF121" s="34"/>
      <c r="AG121" s="65">
        <v>115</v>
      </c>
    </row>
    <row r="122" spans="1:33" ht="15.75" customHeight="1" x14ac:dyDescent="0.25">
      <c r="A122" s="32">
        <v>238</v>
      </c>
      <c r="B122" s="34"/>
      <c r="C122" s="34"/>
      <c r="E122" s="43">
        <v>19.487500000000001</v>
      </c>
      <c r="F122" s="43">
        <v>15.835921967259299</v>
      </c>
      <c r="G122" s="43">
        <v>11.5557341144172</v>
      </c>
      <c r="H122" s="43">
        <v>14.7079119558482</v>
      </c>
      <c r="I122" s="43">
        <v>14.8052321751085</v>
      </c>
      <c r="J122" s="43">
        <v>16.385878896084801</v>
      </c>
      <c r="K122" s="43">
        <v>16.871264282946299</v>
      </c>
      <c r="L122" s="34"/>
      <c r="M122" s="32"/>
      <c r="N122" s="58">
        <v>1050</v>
      </c>
      <c r="O122" s="59">
        <v>0.63</v>
      </c>
      <c r="P122" s="34"/>
      <c r="Q122" s="34"/>
      <c r="R122" s="34"/>
      <c r="S122" s="34"/>
      <c r="T122" s="79">
        <v>6.6690673828125</v>
      </c>
      <c r="U122" s="80">
        <v>0.78787499999999999</v>
      </c>
      <c r="V122" s="80">
        <v>0.76378447835850005</v>
      </c>
      <c r="W122" s="80">
        <v>4.0132226436008596</v>
      </c>
      <c r="X122" s="80">
        <v>0</v>
      </c>
      <c r="Y122" s="81">
        <v>0</v>
      </c>
      <c r="Z122" s="80">
        <f t="shared" si="0"/>
        <v>4.0132226436008596</v>
      </c>
      <c r="AA122" s="82"/>
      <c r="AC122" s="38">
        <v>76.215853858263102</v>
      </c>
      <c r="AD122" s="43">
        <v>66.657545887425798</v>
      </c>
      <c r="AE122" s="38">
        <v>76.215853858263102</v>
      </c>
      <c r="AF122" s="43">
        <v>66.657545887425798</v>
      </c>
      <c r="AG122" s="65">
        <v>116</v>
      </c>
    </row>
    <row r="123" spans="1:33" ht="15.75" customHeight="1" x14ac:dyDescent="0.25">
      <c r="A123" s="32">
        <v>239</v>
      </c>
      <c r="B123" s="34"/>
      <c r="C123" s="34"/>
      <c r="E123" s="34"/>
      <c r="F123" s="34"/>
      <c r="G123" s="34"/>
      <c r="H123" s="34"/>
      <c r="I123" s="34"/>
      <c r="J123" s="34"/>
      <c r="K123" s="34"/>
      <c r="L123" s="34"/>
      <c r="M123" s="32"/>
      <c r="N123" s="58">
        <v>1050</v>
      </c>
      <c r="O123" s="59">
        <v>0.63</v>
      </c>
      <c r="P123" s="34"/>
      <c r="Q123" s="34"/>
      <c r="R123" s="34"/>
      <c r="S123" s="34"/>
      <c r="T123" s="79">
        <v>6.0362415313720703</v>
      </c>
      <c r="U123" s="80">
        <v>0.78787499999999999</v>
      </c>
      <c r="V123" s="80">
        <v>0.68350748220583402</v>
      </c>
      <c r="W123" s="80">
        <v>3.2506274788310101</v>
      </c>
      <c r="X123" s="80">
        <v>0</v>
      </c>
      <c r="Y123" s="81">
        <v>0</v>
      </c>
      <c r="Z123" s="80">
        <f t="shared" si="0"/>
        <v>3.2506274788310101</v>
      </c>
      <c r="AA123" s="82"/>
      <c r="AC123" s="38">
        <v>79.500641237830905</v>
      </c>
      <c r="AD123" s="34"/>
      <c r="AE123" s="38">
        <v>79.500641237830905</v>
      </c>
      <c r="AF123" s="34"/>
      <c r="AG123" s="65">
        <v>117</v>
      </c>
    </row>
    <row r="124" spans="1:33" ht="15.75" customHeight="1" x14ac:dyDescent="0.25">
      <c r="A124" s="32">
        <v>240</v>
      </c>
      <c r="B124" s="34"/>
      <c r="C124" s="34"/>
      <c r="E124" s="34"/>
      <c r="F124" s="34"/>
      <c r="G124" s="34"/>
      <c r="H124" s="34"/>
      <c r="I124" s="34"/>
      <c r="J124" s="34"/>
      <c r="K124" s="34"/>
      <c r="L124" s="34"/>
      <c r="M124" s="32"/>
      <c r="N124" s="58">
        <v>1050</v>
      </c>
      <c r="O124" s="59">
        <v>0.59</v>
      </c>
      <c r="P124" s="34"/>
      <c r="Q124" s="34"/>
      <c r="R124" s="34"/>
      <c r="S124" s="34"/>
      <c r="T124" s="79">
        <v>6.1570920944213903</v>
      </c>
      <c r="U124" s="80">
        <v>0.74737500000000001</v>
      </c>
      <c r="V124" s="80">
        <v>0.618484772830874</v>
      </c>
      <c r="W124" s="80">
        <v>2.84605460126128</v>
      </c>
      <c r="X124" s="80">
        <v>0</v>
      </c>
      <c r="Y124" s="81">
        <v>0</v>
      </c>
      <c r="Z124" s="80">
        <f t="shared" si="0"/>
        <v>2.84605460126128</v>
      </c>
      <c r="AA124" s="82"/>
      <c r="AC124" s="38">
        <v>82.379627766084198</v>
      </c>
      <c r="AD124" s="34"/>
      <c r="AE124" s="38">
        <v>82.379627766084198</v>
      </c>
      <c r="AF124" s="34"/>
      <c r="AG124" s="65">
        <v>118</v>
      </c>
    </row>
    <row r="125" spans="1:33" ht="15.75" customHeight="1" x14ac:dyDescent="0.25">
      <c r="A125" s="32">
        <v>241</v>
      </c>
      <c r="B125" s="34"/>
      <c r="C125" s="34"/>
      <c r="E125" s="34"/>
      <c r="F125" s="34"/>
      <c r="G125" s="34"/>
      <c r="H125" s="34"/>
      <c r="I125" s="34"/>
      <c r="J125" s="34"/>
      <c r="K125" s="34"/>
      <c r="L125" s="34"/>
      <c r="M125" s="32"/>
      <c r="N125" s="58">
        <v>1050</v>
      </c>
      <c r="O125" s="59">
        <v>0.61</v>
      </c>
      <c r="P125" s="34"/>
      <c r="Q125" s="34"/>
      <c r="R125" s="34"/>
      <c r="S125" s="34"/>
      <c r="T125" s="79">
        <v>4.1194376945495597</v>
      </c>
      <c r="U125" s="80">
        <v>0.767625</v>
      </c>
      <c r="V125" s="80">
        <v>0.56155478549512705</v>
      </c>
      <c r="W125" s="80">
        <v>1.7757391985775099</v>
      </c>
      <c r="X125" s="80">
        <v>0</v>
      </c>
      <c r="Y125" s="81">
        <v>0</v>
      </c>
      <c r="Z125" s="80">
        <f t="shared" si="0"/>
        <v>1.7757391985775099</v>
      </c>
      <c r="AA125" s="82"/>
      <c r="AC125" s="38">
        <v>84.177735247133299</v>
      </c>
      <c r="AD125" s="34"/>
      <c r="AE125" s="38">
        <v>84.177735247133299</v>
      </c>
      <c r="AF125" s="34"/>
      <c r="AG125" s="65">
        <v>119</v>
      </c>
    </row>
    <row r="126" spans="1:33" ht="15.75" customHeight="1" x14ac:dyDescent="0.25">
      <c r="A126" s="32">
        <v>242</v>
      </c>
      <c r="B126" s="34"/>
      <c r="C126" s="34"/>
      <c r="E126" s="43">
        <v>9.625</v>
      </c>
      <c r="F126" s="43">
        <v>15.651691407518401</v>
      </c>
      <c r="G126" s="43">
        <v>11.236907715653601</v>
      </c>
      <c r="H126" s="43">
        <v>14.2741441024222</v>
      </c>
      <c r="I126" s="43">
        <v>14.4275868287511</v>
      </c>
      <c r="J126" s="43">
        <v>16.1707549163545</v>
      </c>
      <c r="K126" s="43">
        <v>17.038022293899498</v>
      </c>
      <c r="L126" s="34"/>
      <c r="M126" s="32"/>
      <c r="N126" s="58">
        <v>1050</v>
      </c>
      <c r="O126" s="59">
        <v>0.59</v>
      </c>
      <c r="P126" s="34"/>
      <c r="Q126" s="34"/>
      <c r="R126" s="34"/>
      <c r="S126" s="34"/>
      <c r="T126" s="79">
        <v>6.1044726371765101</v>
      </c>
      <c r="U126" s="80">
        <v>0.74737500000000001</v>
      </c>
      <c r="V126" s="80">
        <v>0.52603445147138606</v>
      </c>
      <c r="W126" s="80">
        <v>2.3999428837619701</v>
      </c>
      <c r="X126" s="80">
        <v>0</v>
      </c>
      <c r="Y126" s="81">
        <v>0</v>
      </c>
      <c r="Z126" s="80">
        <f t="shared" si="0"/>
        <v>2.3999428837619701</v>
      </c>
      <c r="AA126" s="82"/>
      <c r="AC126" s="38">
        <v>86.609550228073502</v>
      </c>
      <c r="AD126" s="43">
        <v>84.261770323217505</v>
      </c>
      <c r="AE126" s="38">
        <v>86.609550228073502</v>
      </c>
      <c r="AF126" s="43">
        <v>84.261770323217505</v>
      </c>
      <c r="AG126" s="65">
        <v>120</v>
      </c>
    </row>
    <row r="127" spans="1:33" ht="15.75" customHeight="1" x14ac:dyDescent="0.25">
      <c r="A127" s="32">
        <v>243</v>
      </c>
      <c r="B127" s="34"/>
      <c r="C127" s="66">
        <v>12.1</v>
      </c>
      <c r="E127" s="34"/>
      <c r="F127" s="34"/>
      <c r="G127" s="34"/>
      <c r="H127" s="34"/>
      <c r="I127" s="34"/>
      <c r="J127" s="34"/>
      <c r="K127" s="34"/>
      <c r="L127" s="34"/>
      <c r="M127" s="45" t="s">
        <v>131</v>
      </c>
      <c r="N127" s="58">
        <v>1050</v>
      </c>
      <c r="O127" s="67">
        <v>0.56000000000000005</v>
      </c>
      <c r="P127" s="34"/>
      <c r="Q127" s="34"/>
      <c r="R127" s="34"/>
      <c r="S127" s="34"/>
      <c r="T127" s="79">
        <v>7.6326370239257804</v>
      </c>
      <c r="U127" s="80">
        <v>0.71699999999999997</v>
      </c>
      <c r="V127" s="80">
        <v>0.478028092802604</v>
      </c>
      <c r="W127" s="80">
        <v>2.61605689735448</v>
      </c>
      <c r="X127" s="80">
        <v>0</v>
      </c>
      <c r="Y127" s="81">
        <v>0</v>
      </c>
      <c r="Z127" s="80">
        <f t="shared" si="0"/>
        <v>2.61605689735448</v>
      </c>
      <c r="AA127" s="82"/>
      <c r="AC127" s="38">
        <v>77.163011380207294</v>
      </c>
      <c r="AD127" s="34"/>
      <c r="AE127" s="38">
        <v>77.163011380207294</v>
      </c>
      <c r="AF127" s="34"/>
      <c r="AG127" s="65">
        <v>121</v>
      </c>
    </row>
    <row r="128" spans="1:33" ht="15.75" customHeight="1" x14ac:dyDescent="0.25">
      <c r="A128" s="32">
        <v>244</v>
      </c>
      <c r="B128" s="34"/>
      <c r="C128" s="34"/>
      <c r="E128" s="43">
        <v>21.537500000000001</v>
      </c>
      <c r="F128" s="43">
        <v>14.5478024206919</v>
      </c>
      <c r="G128" s="43">
        <v>10.915635439171499</v>
      </c>
      <c r="H128" s="43">
        <v>13.8871919421081</v>
      </c>
      <c r="I128" s="43">
        <v>14.2901127585694</v>
      </c>
      <c r="J128" s="43">
        <v>15.891521183103499</v>
      </c>
      <c r="K128" s="43">
        <v>16.871888911301198</v>
      </c>
      <c r="L128" s="34"/>
      <c r="M128" s="32"/>
      <c r="N128" s="58">
        <v>1050</v>
      </c>
      <c r="O128" s="59">
        <v>0.56000000000000005</v>
      </c>
      <c r="P128" s="34"/>
      <c r="Q128" s="34"/>
      <c r="R128" s="34"/>
      <c r="S128" s="34"/>
      <c r="T128" s="79">
        <v>6.3936662673950204</v>
      </c>
      <c r="U128" s="80">
        <v>0.71699999999999997</v>
      </c>
      <c r="V128" s="80">
        <v>0.667736596809266</v>
      </c>
      <c r="W128" s="80">
        <v>3.0610773123941</v>
      </c>
      <c r="X128" s="80">
        <v>0</v>
      </c>
      <c r="Y128" s="81">
        <v>0</v>
      </c>
      <c r="Z128" s="80">
        <f t="shared" si="0"/>
        <v>3.0610773123941</v>
      </c>
      <c r="AA128" s="82"/>
      <c r="AC128" s="38">
        <v>80.243328906600894</v>
      </c>
      <c r="AD128" s="43">
        <v>71.8293605940856</v>
      </c>
      <c r="AE128" s="38">
        <v>80.243328906600894</v>
      </c>
      <c r="AF128" s="43">
        <v>71.8293605940856</v>
      </c>
      <c r="AG128" s="65">
        <v>122</v>
      </c>
    </row>
    <row r="129" spans="1:33" ht="15.75" customHeight="1" x14ac:dyDescent="0.25">
      <c r="A129" s="32">
        <v>245</v>
      </c>
      <c r="B129" s="34"/>
      <c r="C129" s="34"/>
      <c r="E129" s="34"/>
      <c r="F129" s="34"/>
      <c r="G129" s="34"/>
      <c r="H129" s="34"/>
      <c r="I129" s="34"/>
      <c r="J129" s="34"/>
      <c r="K129" s="34"/>
      <c r="L129" s="34"/>
      <c r="M129" s="45" t="s">
        <v>132</v>
      </c>
      <c r="N129" s="58">
        <v>1050</v>
      </c>
      <c r="O129" s="59">
        <v>0.55000000000000004</v>
      </c>
      <c r="P129" s="34"/>
      <c r="Q129" s="34"/>
      <c r="R129" s="34"/>
      <c r="S129" s="34"/>
      <c r="T129" s="79">
        <v>5.5029873847961399</v>
      </c>
      <c r="U129" s="80">
        <v>0.70687500000000003</v>
      </c>
      <c r="V129" s="80">
        <v>0.60650548319988196</v>
      </c>
      <c r="W129" s="80">
        <v>2.3592603611582001</v>
      </c>
      <c r="X129" s="80">
        <v>0</v>
      </c>
      <c r="Y129" s="81">
        <v>0</v>
      </c>
      <c r="Z129" s="80">
        <f t="shared" si="0"/>
        <v>2.3592603611582001</v>
      </c>
      <c r="AA129" s="82"/>
      <c r="AC129" s="38">
        <v>82.619815069132898</v>
      </c>
      <c r="AD129" s="34"/>
      <c r="AE129" s="38">
        <v>82.619815069132898</v>
      </c>
      <c r="AF129" s="34"/>
      <c r="AG129" s="65">
        <v>123</v>
      </c>
    </row>
    <row r="130" spans="1:33" ht="15.75" customHeight="1" x14ac:dyDescent="0.25">
      <c r="A130" s="32">
        <v>246</v>
      </c>
      <c r="B130" s="34"/>
      <c r="C130" s="34"/>
      <c r="E130" s="34"/>
      <c r="F130" s="34"/>
      <c r="G130" s="34"/>
      <c r="H130" s="34"/>
      <c r="I130" s="34"/>
      <c r="J130" s="34"/>
      <c r="K130" s="34"/>
      <c r="L130" s="34"/>
      <c r="M130" s="32"/>
      <c r="N130" s="58">
        <v>1050</v>
      </c>
      <c r="O130" s="59">
        <v>0.55000000000000004</v>
      </c>
      <c r="P130" s="34"/>
      <c r="Q130" s="34"/>
      <c r="R130" s="34"/>
      <c r="S130" s="34"/>
      <c r="T130" s="79">
        <v>6.1897425651550302</v>
      </c>
      <c r="U130" s="80">
        <v>0.70687500000000003</v>
      </c>
      <c r="V130" s="80">
        <v>0.55931290213592699</v>
      </c>
      <c r="W130" s="80">
        <v>2.4472032840972302</v>
      </c>
      <c r="X130" s="80">
        <v>0</v>
      </c>
      <c r="Y130" s="81">
        <v>0</v>
      </c>
      <c r="Z130" s="80">
        <f t="shared" si="0"/>
        <v>2.4472032840972302</v>
      </c>
      <c r="AA130" s="82"/>
      <c r="AC130" s="38">
        <v>85.086966185524204</v>
      </c>
      <c r="AD130" s="34"/>
      <c r="AE130" s="38">
        <v>85.086966185524204</v>
      </c>
      <c r="AF130" s="34"/>
      <c r="AG130" s="65">
        <v>124</v>
      </c>
    </row>
    <row r="131" spans="1:33" ht="15.75" customHeight="1" x14ac:dyDescent="0.25">
      <c r="A131" s="32">
        <v>247</v>
      </c>
      <c r="B131" s="34"/>
      <c r="C131" s="34"/>
      <c r="E131" s="34"/>
      <c r="F131" s="34"/>
      <c r="G131" s="34"/>
      <c r="H131" s="34"/>
      <c r="I131" s="34"/>
      <c r="J131" s="34"/>
      <c r="K131" s="34"/>
      <c r="L131" s="34"/>
      <c r="M131" s="32"/>
      <c r="N131" s="58">
        <v>1050</v>
      </c>
      <c r="O131" s="59">
        <v>0.54</v>
      </c>
      <c r="P131" s="34"/>
      <c r="Q131" s="34"/>
      <c r="R131" s="34"/>
      <c r="S131" s="34"/>
      <c r="T131" s="79">
        <v>6.0199680328369096</v>
      </c>
      <c r="U131" s="80">
        <v>0.69674999999999998</v>
      </c>
      <c r="V131" s="80">
        <v>0.51036118774860895</v>
      </c>
      <c r="W131" s="80">
        <v>2.1406654611979099</v>
      </c>
      <c r="X131" s="80">
        <v>0</v>
      </c>
      <c r="Y131" s="81">
        <v>0</v>
      </c>
      <c r="Z131" s="80">
        <f t="shared" si="0"/>
        <v>2.1406654611979099</v>
      </c>
      <c r="AA131" s="82"/>
      <c r="AC131" s="38">
        <v>87.247150777696007</v>
      </c>
      <c r="AD131" s="34"/>
      <c r="AE131" s="38">
        <v>87.247150777696007</v>
      </c>
      <c r="AF131" s="34"/>
      <c r="AG131" s="65">
        <v>125</v>
      </c>
    </row>
    <row r="132" spans="1:33" ht="15.75" customHeight="1" x14ac:dyDescent="0.25">
      <c r="A132" s="32">
        <v>248</v>
      </c>
      <c r="B132" s="34"/>
      <c r="C132" s="34"/>
      <c r="E132" s="34"/>
      <c r="F132" s="34"/>
      <c r="G132" s="34"/>
      <c r="H132" s="34"/>
      <c r="I132" s="34"/>
      <c r="J132" s="34"/>
      <c r="K132" s="34"/>
      <c r="L132" s="34"/>
      <c r="M132" s="32"/>
      <c r="N132" s="58">
        <v>1050</v>
      </c>
      <c r="O132" s="59">
        <v>0.53</v>
      </c>
      <c r="P132" s="34"/>
      <c r="Q132" s="34"/>
      <c r="R132" s="34"/>
      <c r="S132" s="34"/>
      <c r="T132" s="79">
        <v>5.4375696182251003</v>
      </c>
      <c r="U132" s="80">
        <v>0.68662500000000004</v>
      </c>
      <c r="V132" s="80">
        <v>0.46754118789967403</v>
      </c>
      <c r="W132" s="80">
        <v>1.7455983322433299</v>
      </c>
      <c r="X132" s="80">
        <v>0</v>
      </c>
      <c r="Y132" s="81">
        <v>0</v>
      </c>
      <c r="Z132" s="80">
        <f t="shared" si="0"/>
        <v>1.7455983322433299</v>
      </c>
      <c r="AA132" s="82"/>
      <c r="AC132" s="38">
        <v>89.010279211253703</v>
      </c>
      <c r="AD132" s="34"/>
      <c r="AE132" s="38">
        <v>89.010279211253703</v>
      </c>
      <c r="AF132" s="34"/>
      <c r="AG132" s="65">
        <v>126</v>
      </c>
    </row>
    <row r="133" spans="1:33" ht="15.75" customHeight="1" x14ac:dyDescent="0.25">
      <c r="A133" s="32">
        <v>249</v>
      </c>
      <c r="B133" s="34"/>
      <c r="C133" s="34"/>
      <c r="E133" s="43">
        <v>9.6624999999999996</v>
      </c>
      <c r="F133" s="43">
        <v>14.485173332846299</v>
      </c>
      <c r="G133" s="43">
        <v>10.806674817337001</v>
      </c>
      <c r="H133" s="43">
        <v>13.678966342519701</v>
      </c>
      <c r="I133" s="43">
        <v>13.650115725675301</v>
      </c>
      <c r="J133" s="43">
        <v>15.5171500072321</v>
      </c>
      <c r="K133" s="43">
        <v>16.477286135550901</v>
      </c>
      <c r="L133" s="34"/>
      <c r="N133" s="58">
        <v>1050</v>
      </c>
      <c r="O133" s="59">
        <v>0.52</v>
      </c>
      <c r="P133" s="34"/>
      <c r="Q133" s="34"/>
      <c r="R133" s="34"/>
      <c r="S133" s="34"/>
      <c r="T133" s="79">
        <v>3.0206184387207</v>
      </c>
      <c r="U133" s="80">
        <v>0.67649999999999999</v>
      </c>
      <c r="V133" s="80">
        <v>0.43262376540754299</v>
      </c>
      <c r="W133" s="80">
        <v>0.88404432988692205</v>
      </c>
      <c r="X133" s="80">
        <v>0</v>
      </c>
      <c r="Y133" s="81">
        <v>0</v>
      </c>
      <c r="Z133" s="80">
        <f t="shared" si="0"/>
        <v>0.88404432988692205</v>
      </c>
      <c r="AA133" s="82"/>
      <c r="AC133" s="38">
        <v>89.903922205897501</v>
      </c>
      <c r="AD133" s="43">
        <v>90.781306521890897</v>
      </c>
      <c r="AE133" s="38">
        <v>89.903922205897501</v>
      </c>
      <c r="AF133" s="43">
        <v>90.781306521890897</v>
      </c>
      <c r="AG133" s="65">
        <v>127</v>
      </c>
    </row>
    <row r="134" spans="1:33" ht="15.75" customHeight="1" x14ac:dyDescent="0.25">
      <c r="A134" s="32">
        <v>250</v>
      </c>
      <c r="B134" s="66">
        <v>9</v>
      </c>
      <c r="C134" s="34"/>
      <c r="E134" s="34"/>
      <c r="F134" s="34"/>
      <c r="G134" s="34"/>
      <c r="H134" s="34"/>
      <c r="I134" s="34"/>
      <c r="J134" s="34"/>
      <c r="K134" s="34"/>
      <c r="L134" s="34"/>
      <c r="M134" s="32"/>
      <c r="N134" s="58">
        <v>1050</v>
      </c>
      <c r="O134" s="59">
        <v>0.51</v>
      </c>
      <c r="P134" s="34"/>
      <c r="Q134" s="34"/>
      <c r="R134" s="34"/>
      <c r="S134" s="34"/>
      <c r="T134" s="79">
        <v>1.21669209003448</v>
      </c>
      <c r="U134" s="80">
        <v>0.66637500000000005</v>
      </c>
      <c r="V134" s="80">
        <v>0.41494011573954398</v>
      </c>
      <c r="W134" s="80">
        <v>0.33642232191817301</v>
      </c>
      <c r="X134" s="80">
        <v>0.88026976811631197</v>
      </c>
      <c r="Y134" s="81">
        <v>0</v>
      </c>
      <c r="Z134" s="80">
        <f t="shared" si="0"/>
        <v>1.2166920900344849</v>
      </c>
      <c r="AA134" s="82"/>
      <c r="AC134" s="38">
        <v>84.551642222571303</v>
      </c>
      <c r="AD134" s="34"/>
      <c r="AE134" s="38">
        <v>84.551642222571303</v>
      </c>
      <c r="AF134" s="34"/>
      <c r="AG134" s="65">
        <v>128</v>
      </c>
    </row>
    <row r="135" spans="1:33" ht="15.75" customHeight="1" x14ac:dyDescent="0.25">
      <c r="A135" s="32">
        <v>251</v>
      </c>
      <c r="B135" s="34"/>
      <c r="C135" s="66">
        <v>10.1</v>
      </c>
      <c r="E135" s="34"/>
      <c r="F135" s="34"/>
      <c r="G135" s="34"/>
      <c r="H135" s="34"/>
      <c r="I135" s="34"/>
      <c r="J135" s="34"/>
      <c r="K135" s="34"/>
      <c r="L135" s="34"/>
      <c r="M135" s="45" t="s">
        <v>133</v>
      </c>
      <c r="N135" s="58">
        <v>1050</v>
      </c>
      <c r="O135" s="67">
        <v>0.5</v>
      </c>
      <c r="P135" s="34"/>
      <c r="Q135" s="34"/>
      <c r="R135" s="34"/>
      <c r="S135" s="34"/>
      <c r="T135" s="79">
        <v>4.48526811599731</v>
      </c>
      <c r="U135" s="80">
        <v>0.65625</v>
      </c>
      <c r="V135" s="80">
        <v>0.52207840965960595</v>
      </c>
      <c r="W135" s="80">
        <v>1.53671545446353</v>
      </c>
      <c r="X135" s="80">
        <v>2.50735260427005</v>
      </c>
      <c r="Y135" s="81">
        <v>0</v>
      </c>
      <c r="Z135" s="80">
        <f t="shared" si="0"/>
        <v>4.04406805873358</v>
      </c>
      <c r="AA135" s="82"/>
      <c r="AC135" s="38">
        <v>76.064827589317005</v>
      </c>
      <c r="AD135" s="34"/>
      <c r="AE135" s="38">
        <v>76.064827589317005</v>
      </c>
      <c r="AF135" s="34"/>
      <c r="AG135" s="65">
        <v>129</v>
      </c>
    </row>
    <row r="136" spans="1:33" ht="15.75" customHeight="1" x14ac:dyDescent="0.25">
      <c r="A136" s="32">
        <v>252</v>
      </c>
      <c r="B136" s="34"/>
      <c r="C136" s="34"/>
      <c r="E136" s="43">
        <v>22.125</v>
      </c>
      <c r="F136" s="43">
        <v>15.4963489511739</v>
      </c>
      <c r="G136" s="43">
        <v>10.9907861126174</v>
      </c>
      <c r="H136" s="43">
        <v>13.695205086430899</v>
      </c>
      <c r="I136" s="43">
        <v>13.816791246645399</v>
      </c>
      <c r="J136" s="43">
        <v>15.904545847790001</v>
      </c>
      <c r="K136" s="43">
        <v>16.557981862711099</v>
      </c>
      <c r="L136" s="34"/>
      <c r="M136" s="32"/>
      <c r="N136" s="58">
        <v>1050</v>
      </c>
      <c r="O136" s="59">
        <v>0.48</v>
      </c>
      <c r="P136" s="34"/>
      <c r="Q136" s="34"/>
      <c r="R136" s="34"/>
      <c r="S136" s="34"/>
      <c r="T136" s="79">
        <v>4.1516356468200701</v>
      </c>
      <c r="U136" s="80">
        <v>0.63600000000000001</v>
      </c>
      <c r="V136" s="80">
        <v>0.69176816714721501</v>
      </c>
      <c r="W136" s="80">
        <v>1.8265725269925499</v>
      </c>
      <c r="X136" s="80">
        <v>0</v>
      </c>
      <c r="Y136" s="81">
        <v>0</v>
      </c>
      <c r="Z136" s="80">
        <f t="shared" si="0"/>
        <v>1.8265725269925499</v>
      </c>
      <c r="AA136" s="82"/>
      <c r="AC136" s="38">
        <v>77.863148729575897</v>
      </c>
      <c r="AD136" s="43">
        <v>68.452979549333307</v>
      </c>
      <c r="AE136" s="38">
        <v>77.863148729575897</v>
      </c>
      <c r="AF136" s="43">
        <v>68.452979549333307</v>
      </c>
      <c r="AG136" s="65">
        <v>130</v>
      </c>
    </row>
    <row r="137" spans="1:33" ht="15.75" customHeight="1" x14ac:dyDescent="0.25">
      <c r="A137" s="32">
        <v>253</v>
      </c>
      <c r="B137" s="34"/>
      <c r="C137" s="34"/>
      <c r="E137" s="34"/>
      <c r="F137" s="34"/>
      <c r="G137" s="34"/>
      <c r="H137" s="34"/>
      <c r="I137" s="34"/>
      <c r="J137" s="34"/>
      <c r="K137" s="34"/>
      <c r="L137" s="34"/>
      <c r="M137" s="32"/>
      <c r="N137" s="58">
        <v>1050</v>
      </c>
      <c r="O137" s="59">
        <v>0.44</v>
      </c>
      <c r="P137" s="34"/>
      <c r="Q137" s="34"/>
      <c r="R137" s="34"/>
      <c r="S137" s="34"/>
      <c r="T137" s="79">
        <v>4.8832168579101598</v>
      </c>
      <c r="U137" s="80">
        <v>0.59550000000000003</v>
      </c>
      <c r="V137" s="80">
        <v>0.65523100767619702</v>
      </c>
      <c r="W137" s="80">
        <v>1.90538270354462</v>
      </c>
      <c r="X137" s="80">
        <v>0</v>
      </c>
      <c r="Y137" s="81">
        <v>0</v>
      </c>
      <c r="Z137" s="80">
        <f t="shared" si="0"/>
        <v>1.90538270354462</v>
      </c>
      <c r="AA137" s="82"/>
      <c r="AC137" s="38">
        <v>79.724593362640107</v>
      </c>
      <c r="AD137" s="34"/>
      <c r="AE137" s="38">
        <v>79.724593362640107</v>
      </c>
      <c r="AF137" s="34"/>
      <c r="AG137" s="65">
        <v>131</v>
      </c>
    </row>
    <row r="138" spans="1:33" ht="15.75" customHeight="1" x14ac:dyDescent="0.25">
      <c r="A138" s="32">
        <v>254</v>
      </c>
      <c r="B138" s="34"/>
      <c r="C138" s="34"/>
      <c r="E138" s="34"/>
      <c r="F138" s="34"/>
      <c r="G138" s="34"/>
      <c r="H138" s="34"/>
      <c r="I138" s="34"/>
      <c r="J138" s="34"/>
      <c r="K138" s="34"/>
      <c r="L138" s="34"/>
      <c r="M138" s="32"/>
      <c r="N138" s="58">
        <v>1050</v>
      </c>
      <c r="O138" s="59">
        <v>0.4</v>
      </c>
      <c r="P138" s="34"/>
      <c r="Q138" s="34"/>
      <c r="R138" s="34"/>
      <c r="S138" s="34"/>
      <c r="T138" s="79">
        <v>4.8229293823242196</v>
      </c>
      <c r="U138" s="80">
        <v>0.55500000000000005</v>
      </c>
      <c r="V138" s="80">
        <v>0.61711739835384805</v>
      </c>
      <c r="W138" s="80">
        <v>1.6518540662396599</v>
      </c>
      <c r="X138" s="80">
        <v>0</v>
      </c>
      <c r="Y138" s="81">
        <v>0</v>
      </c>
      <c r="Z138" s="80">
        <f t="shared" si="0"/>
        <v>1.6518540662396599</v>
      </c>
      <c r="AA138" s="82"/>
      <c r="AC138" s="38">
        <v>81.326927049067393</v>
      </c>
      <c r="AD138" s="34"/>
      <c r="AE138" s="38">
        <v>81.326927049067393</v>
      </c>
      <c r="AF138" s="34"/>
      <c r="AG138" s="65">
        <v>132</v>
      </c>
    </row>
    <row r="139" spans="1:33" ht="15.75" customHeight="1" x14ac:dyDescent="0.25">
      <c r="A139" s="32">
        <v>255</v>
      </c>
      <c r="B139" s="34"/>
      <c r="C139" s="34"/>
      <c r="E139" s="34"/>
      <c r="F139" s="34"/>
      <c r="G139" s="34"/>
      <c r="H139" s="34"/>
      <c r="I139" s="34"/>
      <c r="J139" s="34"/>
      <c r="K139" s="34"/>
      <c r="L139" s="34"/>
      <c r="M139" s="32"/>
      <c r="N139" s="58">
        <v>1050</v>
      </c>
      <c r="O139" s="59">
        <v>0.36</v>
      </c>
      <c r="P139" s="34"/>
      <c r="Q139" s="34"/>
      <c r="R139" s="34"/>
      <c r="S139" s="34"/>
      <c r="T139" s="79">
        <v>6.11794137954712</v>
      </c>
      <c r="U139" s="80">
        <v>0.51449999999999996</v>
      </c>
      <c r="V139" s="80">
        <v>0.58407515417840195</v>
      </c>
      <c r="W139" s="80">
        <v>1.83848217179715</v>
      </c>
      <c r="X139" s="80">
        <v>0</v>
      </c>
      <c r="Y139" s="81">
        <v>0</v>
      </c>
      <c r="Z139" s="80">
        <f t="shared" si="0"/>
        <v>1.83848217179715</v>
      </c>
      <c r="AA139" s="82"/>
      <c r="AC139" s="38">
        <v>83.098066850845001</v>
      </c>
      <c r="AD139" s="34"/>
      <c r="AE139" s="38">
        <v>83.098066850845001</v>
      </c>
      <c r="AF139" s="34"/>
      <c r="AG139" s="65">
        <v>133</v>
      </c>
    </row>
    <row r="140" spans="1:33" ht="15.75" customHeight="1" x14ac:dyDescent="0.25">
      <c r="A140" s="32">
        <v>256</v>
      </c>
      <c r="B140" s="34"/>
      <c r="C140" s="34"/>
      <c r="E140" s="43">
        <v>11.35</v>
      </c>
      <c r="F140" s="43">
        <v>15.037382835739599</v>
      </c>
      <c r="G140" s="43">
        <v>10.943736756486601</v>
      </c>
      <c r="H140" s="43">
        <v>13.6510493520457</v>
      </c>
      <c r="I140" s="43">
        <v>13.9768565694502</v>
      </c>
      <c r="J140" s="43">
        <v>15.8417556187144</v>
      </c>
      <c r="K140" s="43">
        <v>16.636612898082099</v>
      </c>
      <c r="L140" s="34"/>
      <c r="M140" s="32"/>
      <c r="N140" s="58">
        <v>1050</v>
      </c>
      <c r="O140" s="59">
        <v>0.32</v>
      </c>
      <c r="P140" s="34"/>
      <c r="Q140" s="34"/>
      <c r="R140" s="34"/>
      <c r="S140" s="34"/>
      <c r="T140" s="79">
        <v>4.9288473129272496</v>
      </c>
      <c r="U140" s="80">
        <v>0.47399999999999998</v>
      </c>
      <c r="V140" s="80">
        <v>0.54729976458783602</v>
      </c>
      <c r="W140" s="80">
        <v>1.27864200570182</v>
      </c>
      <c r="X140" s="80">
        <v>0</v>
      </c>
      <c r="Y140" s="81">
        <v>0</v>
      </c>
      <c r="Z140" s="80">
        <f t="shared" si="0"/>
        <v>1.27864200570182</v>
      </c>
      <c r="AA140" s="82"/>
      <c r="AC140" s="38">
        <v>84.322650578373995</v>
      </c>
      <c r="AD140" s="43">
        <v>86.265993167184106</v>
      </c>
      <c r="AE140" s="38">
        <v>84.322650578373995</v>
      </c>
      <c r="AF140" s="43">
        <v>86.265993167184106</v>
      </c>
      <c r="AG140" s="65">
        <v>134</v>
      </c>
    </row>
    <row r="141" spans="1:33" ht="15.75" customHeight="1" x14ac:dyDescent="0.25">
      <c r="A141" s="32">
        <v>257</v>
      </c>
      <c r="B141" s="66">
        <v>10</v>
      </c>
      <c r="C141" s="34"/>
      <c r="E141" s="34"/>
      <c r="F141" s="34"/>
      <c r="G141" s="34"/>
      <c r="H141" s="34"/>
      <c r="I141" s="34"/>
      <c r="J141" s="34"/>
      <c r="K141" s="34"/>
      <c r="L141" s="34"/>
      <c r="M141" s="32"/>
      <c r="N141" s="58">
        <v>1050</v>
      </c>
      <c r="O141" s="59">
        <v>0.28000000000000003</v>
      </c>
      <c r="P141" s="34"/>
      <c r="Q141" s="34"/>
      <c r="R141" s="34"/>
      <c r="S141" s="34"/>
      <c r="T141" s="79">
        <v>1.0617101192474401</v>
      </c>
      <c r="U141" s="80">
        <v>0.4335</v>
      </c>
      <c r="V141" s="80">
        <v>0.52172292809309695</v>
      </c>
      <c r="W141" s="80">
        <v>0.240123675038632</v>
      </c>
      <c r="X141" s="80">
        <v>0.821586444208804</v>
      </c>
      <c r="Y141" s="81">
        <v>0</v>
      </c>
      <c r="Z141" s="80">
        <f t="shared" si="0"/>
        <v>1.0617101192474361</v>
      </c>
      <c r="AA141" s="82"/>
      <c r="AC141" s="38">
        <v>79.951125669409706</v>
      </c>
      <c r="AD141" s="34"/>
      <c r="AE141" s="38">
        <v>79.951125669409706</v>
      </c>
      <c r="AF141" s="34"/>
      <c r="AG141" s="65">
        <v>135</v>
      </c>
    </row>
    <row r="142" spans="1:33" ht="15.75" customHeight="1" x14ac:dyDescent="0.25">
      <c r="A142" s="32">
        <v>258</v>
      </c>
      <c r="B142" s="34"/>
      <c r="C142" s="34"/>
      <c r="E142" s="34"/>
      <c r="F142" s="34"/>
      <c r="G142" s="34"/>
      <c r="H142" s="34"/>
      <c r="I142" s="34"/>
      <c r="J142" s="34"/>
      <c r="K142" s="34"/>
      <c r="L142" s="34"/>
      <c r="M142" s="32"/>
      <c r="N142" s="58">
        <v>1050</v>
      </c>
      <c r="O142" s="59">
        <v>0.24</v>
      </c>
      <c r="P142" s="34"/>
      <c r="Q142" s="34"/>
      <c r="R142" s="34"/>
      <c r="S142" s="34"/>
      <c r="T142" s="79">
        <v>2.14639043807983</v>
      </c>
      <c r="U142" s="80">
        <v>0.39300000000000002</v>
      </c>
      <c r="V142" s="80">
        <v>0.60893408133501903</v>
      </c>
      <c r="W142" s="80">
        <v>0.51365504381217597</v>
      </c>
      <c r="X142" s="80">
        <v>1.6327353942676599</v>
      </c>
      <c r="Y142" s="81">
        <v>0</v>
      </c>
      <c r="Z142" s="80">
        <f t="shared" si="0"/>
        <v>2.1463904380798358</v>
      </c>
      <c r="AA142" s="82"/>
      <c r="AC142" s="38">
        <v>80.433514255098601</v>
      </c>
      <c r="AD142" s="34"/>
      <c r="AE142" s="38">
        <v>80.433514255098601</v>
      </c>
      <c r="AF142" s="34"/>
      <c r="AG142" s="65">
        <v>136</v>
      </c>
    </row>
    <row r="143" spans="1:33" ht="15.75" customHeight="1" x14ac:dyDescent="0.25">
      <c r="A143" s="32">
        <v>259</v>
      </c>
      <c r="B143" s="34"/>
      <c r="C143" s="66">
        <v>0</v>
      </c>
      <c r="E143" s="34"/>
      <c r="F143" s="34"/>
      <c r="G143" s="34"/>
      <c r="H143" s="34"/>
      <c r="I143" s="34"/>
      <c r="J143" s="34"/>
      <c r="K143" s="34"/>
      <c r="L143" s="34"/>
      <c r="M143" s="32"/>
      <c r="N143" s="58">
        <v>1050</v>
      </c>
      <c r="O143" s="59">
        <v>0.2</v>
      </c>
      <c r="P143" s="34"/>
      <c r="Q143" s="34"/>
      <c r="R143" s="34"/>
      <c r="S143" s="34"/>
      <c r="T143" s="79">
        <v>3.84083223342896</v>
      </c>
      <c r="U143" s="80">
        <v>0.35249999999999998</v>
      </c>
      <c r="V143" s="80">
        <v>0.59865937503591604</v>
      </c>
      <c r="W143" s="80">
        <v>0.810520954130038</v>
      </c>
      <c r="X143" s="80">
        <v>2.9456781615235399</v>
      </c>
      <c r="Y143" s="81">
        <v>0</v>
      </c>
      <c r="Z143" s="80">
        <f t="shared" si="0"/>
        <v>3.7561991156535779</v>
      </c>
      <c r="AA143" s="82"/>
      <c r="AC143" s="38">
        <v>81.188296527866996</v>
      </c>
      <c r="AD143" s="34"/>
      <c r="AE143" s="38">
        <v>81.188296527866996</v>
      </c>
      <c r="AF143" s="34"/>
      <c r="AG143" s="65">
        <v>137</v>
      </c>
    </row>
    <row r="144" spans="1:33" ht="15.75" customHeight="1" x14ac:dyDescent="0.25">
      <c r="A144" s="32">
        <v>260</v>
      </c>
      <c r="B144" s="34"/>
      <c r="C144" s="34"/>
      <c r="E144" s="34"/>
      <c r="F144" s="34"/>
      <c r="G144" s="34"/>
      <c r="H144" s="34"/>
      <c r="I144" s="34"/>
      <c r="J144" s="34"/>
      <c r="K144" s="34"/>
      <c r="L144" s="34"/>
      <c r="M144" s="32"/>
      <c r="N144" s="58">
        <v>1050</v>
      </c>
      <c r="O144" s="59">
        <v>0.15</v>
      </c>
      <c r="P144" s="34"/>
      <c r="Q144" s="34"/>
      <c r="R144" s="34"/>
      <c r="S144" s="34"/>
      <c r="T144" s="79">
        <v>2.7059843540191699</v>
      </c>
      <c r="U144" s="80">
        <v>0.301875</v>
      </c>
      <c r="V144" s="80">
        <v>0.58244642267950897</v>
      </c>
      <c r="W144" s="80">
        <v>0.47578244249785301</v>
      </c>
      <c r="X144" s="80">
        <v>0</v>
      </c>
      <c r="Y144" s="81">
        <v>0</v>
      </c>
      <c r="Z144" s="80">
        <f t="shared" si="0"/>
        <v>0.47578244249785301</v>
      </c>
      <c r="AA144" s="82"/>
      <c r="AC144" s="38">
        <v>81.628084340878502</v>
      </c>
      <c r="AD144" s="34"/>
      <c r="AE144" s="38">
        <v>81.628084340878502</v>
      </c>
      <c r="AF144" s="34"/>
      <c r="AG144" s="65">
        <v>138</v>
      </c>
    </row>
    <row r="145" spans="1:33" ht="15.75" customHeight="1" x14ac:dyDescent="0.25">
      <c r="A145" s="32">
        <v>261</v>
      </c>
      <c r="B145" s="34"/>
      <c r="C145" s="34"/>
      <c r="E145" s="34"/>
      <c r="F145" s="34"/>
      <c r="G145" s="34"/>
      <c r="H145" s="34"/>
      <c r="I145" s="34"/>
      <c r="J145" s="34"/>
      <c r="K145" s="34"/>
      <c r="L145" s="34"/>
      <c r="M145" s="32"/>
      <c r="N145" s="58">
        <v>1050</v>
      </c>
      <c r="O145" s="59">
        <v>0.1</v>
      </c>
      <c r="P145" s="34"/>
      <c r="Q145" s="34"/>
      <c r="R145" s="34"/>
      <c r="S145" s="34"/>
      <c r="T145" s="79">
        <v>5.4741802215576199</v>
      </c>
      <c r="U145" s="80">
        <v>0.25124999999999997</v>
      </c>
      <c r="V145" s="80">
        <v>0.572929286777067</v>
      </c>
      <c r="W145" s="80">
        <v>0.78799994021906605</v>
      </c>
      <c r="X145" s="80">
        <v>0</v>
      </c>
      <c r="Y145" s="81">
        <v>0</v>
      </c>
      <c r="Z145" s="80">
        <f t="shared" si="0"/>
        <v>0.78799994021906605</v>
      </c>
      <c r="AA145" s="82"/>
      <c r="AC145" s="38">
        <v>82.357679237022694</v>
      </c>
      <c r="AD145" s="34"/>
      <c r="AE145" s="38">
        <v>82.357679237022694</v>
      </c>
      <c r="AF145" s="34"/>
      <c r="AG145" s="65">
        <v>139</v>
      </c>
    </row>
    <row r="146" spans="1:33" ht="15.75" customHeight="1" x14ac:dyDescent="0.25">
      <c r="A146" s="32">
        <v>262</v>
      </c>
      <c r="B146" s="34"/>
      <c r="C146" s="34"/>
      <c r="E146" s="34"/>
      <c r="F146" s="34"/>
      <c r="G146" s="34"/>
      <c r="H146" s="34"/>
      <c r="I146" s="34"/>
      <c r="J146" s="34"/>
      <c r="K146" s="34"/>
      <c r="L146" s="34"/>
      <c r="M146" s="32"/>
      <c r="N146" s="58">
        <v>1050</v>
      </c>
      <c r="O146" s="59">
        <v>0.05</v>
      </c>
      <c r="P146" s="34"/>
      <c r="Q146" s="34"/>
      <c r="R146" s="34"/>
      <c r="S146" s="34"/>
      <c r="T146" s="79">
        <v>4.5566658973693901</v>
      </c>
      <c r="U146" s="80">
        <v>0.200625</v>
      </c>
      <c r="V146" s="80">
        <v>0.55716682508804705</v>
      </c>
      <c r="W146" s="80">
        <v>0.50935137862424595</v>
      </c>
      <c r="X146" s="80">
        <v>0</v>
      </c>
      <c r="Y146" s="81">
        <v>0</v>
      </c>
      <c r="Z146" s="80">
        <f t="shared" si="0"/>
        <v>0.50935137862424595</v>
      </c>
      <c r="AA146" s="82"/>
      <c r="AC146" s="38">
        <v>82.830612640658003</v>
      </c>
      <c r="AD146" s="34"/>
      <c r="AE146" s="38">
        <v>82.830612640658003</v>
      </c>
      <c r="AF146" s="34"/>
      <c r="AG146" s="65">
        <v>140</v>
      </c>
    </row>
    <row r="147" spans="1:33" ht="15.75" customHeight="1" x14ac:dyDescent="0.25">
      <c r="A147" s="32">
        <v>263</v>
      </c>
      <c r="B147" s="34"/>
      <c r="C147" s="34"/>
      <c r="E147" s="43">
        <v>10.125</v>
      </c>
      <c r="F147" s="43">
        <v>15.284399293015399</v>
      </c>
      <c r="G147" s="43">
        <v>10.718353993209099</v>
      </c>
      <c r="H147" s="43">
        <v>13.682313380722199</v>
      </c>
      <c r="I147" s="43">
        <v>13.6718749238582</v>
      </c>
      <c r="J147" s="43">
        <v>15.446711041966999</v>
      </c>
      <c r="K147" s="43">
        <v>16.5778931075515</v>
      </c>
      <c r="L147" s="34"/>
      <c r="M147" s="32"/>
      <c r="N147" s="58">
        <v>1050</v>
      </c>
      <c r="O147" s="59">
        <v>0.04</v>
      </c>
      <c r="P147" s="34"/>
      <c r="Q147" s="34"/>
      <c r="R147" s="34"/>
      <c r="S147" s="34"/>
      <c r="T147" s="79">
        <v>3.6084775924682599</v>
      </c>
      <c r="U147" s="80">
        <v>0.1905</v>
      </c>
      <c r="V147" s="80">
        <v>0.54697820554375798</v>
      </c>
      <c r="W147" s="80">
        <v>0.376001012971035</v>
      </c>
      <c r="X147" s="80">
        <v>0</v>
      </c>
      <c r="Y147" s="81">
        <v>0</v>
      </c>
      <c r="Z147" s="80">
        <f t="shared" si="0"/>
        <v>0.376001012971035</v>
      </c>
      <c r="AA147" s="82"/>
      <c r="AC147" s="38">
        <v>83.180380364606293</v>
      </c>
      <c r="AD147" s="43">
        <v>87.944799999159699</v>
      </c>
      <c r="AE147" s="38">
        <v>83.180380364606293</v>
      </c>
      <c r="AF147" s="43">
        <v>87.944799999159699</v>
      </c>
      <c r="AG147" s="65">
        <v>141</v>
      </c>
    </row>
    <row r="148" spans="1:33" ht="15.75" customHeight="1" x14ac:dyDescent="0.25">
      <c r="A148" s="32">
        <v>264</v>
      </c>
      <c r="B148" s="34"/>
      <c r="C148" s="34"/>
      <c r="E148" s="34"/>
      <c r="F148" s="34"/>
      <c r="G148" s="34"/>
      <c r="H148" s="34"/>
      <c r="I148" s="34"/>
      <c r="J148" s="34"/>
      <c r="K148" s="34"/>
      <c r="L148" s="34"/>
      <c r="M148" s="32"/>
      <c r="N148" s="58">
        <v>1050</v>
      </c>
      <c r="O148" s="59">
        <v>0.04</v>
      </c>
      <c r="P148" s="34"/>
      <c r="Q148" s="34"/>
      <c r="R148" s="34"/>
      <c r="S148" s="34"/>
      <c r="T148" s="79">
        <v>4.1413326263427699</v>
      </c>
      <c r="U148" s="80">
        <v>0.1905</v>
      </c>
      <c r="V148" s="80">
        <v>0.53945701009754898</v>
      </c>
      <c r="W148" s="80">
        <v>0.42559050957921102</v>
      </c>
      <c r="X148" s="80">
        <v>0</v>
      </c>
      <c r="Y148" s="81">
        <v>0</v>
      </c>
      <c r="Z148" s="80">
        <f t="shared" si="0"/>
        <v>0.42559050957921102</v>
      </c>
      <c r="AA148" s="82"/>
      <c r="AC148" s="38">
        <v>83.576829732222706</v>
      </c>
      <c r="AD148" s="34"/>
      <c r="AE148" s="38">
        <v>83.576829732222706</v>
      </c>
      <c r="AF148" s="34"/>
      <c r="AG148" s="65">
        <v>142</v>
      </c>
    </row>
    <row r="149" spans="1:33" ht="15.75" customHeight="1" x14ac:dyDescent="0.25">
      <c r="A149" s="32">
        <v>265</v>
      </c>
      <c r="B149" s="34"/>
      <c r="C149" s="34"/>
      <c r="E149" s="34"/>
      <c r="F149" s="34"/>
      <c r="G149" s="34"/>
      <c r="H149" s="34"/>
      <c r="I149" s="34"/>
      <c r="J149" s="34"/>
      <c r="K149" s="34"/>
      <c r="L149" s="34"/>
      <c r="M149" s="45" t="s">
        <v>134</v>
      </c>
      <c r="N149" s="58">
        <v>1050</v>
      </c>
      <c r="O149" s="59">
        <v>0.04</v>
      </c>
      <c r="P149" s="34"/>
      <c r="Q149" s="34"/>
      <c r="R149" s="34"/>
      <c r="S149" s="34"/>
      <c r="T149" s="79">
        <v>4.2110924720764196</v>
      </c>
      <c r="U149" s="80">
        <v>0.1905</v>
      </c>
      <c r="V149" s="80">
        <v>0.53094386972778196</v>
      </c>
      <c r="W149" s="80">
        <v>0.42593013611855202</v>
      </c>
      <c r="X149" s="80">
        <v>0</v>
      </c>
      <c r="Y149" s="81">
        <v>0</v>
      </c>
      <c r="Z149" s="80">
        <f t="shared" si="0"/>
        <v>0.42593013611855202</v>
      </c>
      <c r="AA149" s="82"/>
      <c r="AC149" s="38">
        <v>83.974231644550301</v>
      </c>
      <c r="AD149" s="34"/>
      <c r="AE149" s="38">
        <v>83.974231644550301</v>
      </c>
      <c r="AF149" s="34"/>
      <c r="AG149" s="65">
        <v>143</v>
      </c>
    </row>
    <row r="150" spans="1:33" ht="15.75" customHeight="1" x14ac:dyDescent="0.25">
      <c r="A150" s="32">
        <v>266</v>
      </c>
      <c r="B150" s="34"/>
      <c r="C150" s="34"/>
      <c r="E150" s="34"/>
      <c r="F150" s="34"/>
      <c r="G150" s="34"/>
      <c r="H150" s="34"/>
      <c r="I150" s="34"/>
      <c r="J150" s="34"/>
      <c r="K150" s="34"/>
      <c r="L150" s="34"/>
      <c r="M150" s="32"/>
      <c r="N150" s="58">
        <v>1050</v>
      </c>
      <c r="O150" s="59">
        <v>0.03</v>
      </c>
      <c r="P150" s="34"/>
      <c r="Q150" s="34"/>
      <c r="R150" s="34"/>
      <c r="S150" s="34"/>
      <c r="T150" s="79">
        <v>4.52669382095337</v>
      </c>
      <c r="U150" s="80">
        <v>0.18037500000000001</v>
      </c>
      <c r="V150" s="80">
        <v>0.52242393576572999</v>
      </c>
      <c r="W150" s="80">
        <v>0.42656039630152698</v>
      </c>
      <c r="X150" s="80">
        <v>0</v>
      </c>
      <c r="Y150" s="81">
        <v>0</v>
      </c>
      <c r="Z150" s="80">
        <f t="shared" si="0"/>
        <v>0.42656039630152698</v>
      </c>
      <c r="AA150" s="82"/>
      <c r="AC150" s="38">
        <v>84.372870663731803</v>
      </c>
      <c r="AD150" s="34"/>
      <c r="AE150" s="38">
        <v>84.372870663731803</v>
      </c>
      <c r="AF150" s="34"/>
      <c r="AG150" s="65">
        <v>144</v>
      </c>
    </row>
    <row r="151" spans="1:33" ht="15.75" customHeight="1" x14ac:dyDescent="0.25">
      <c r="A151" s="32">
        <v>267</v>
      </c>
      <c r="B151" s="34"/>
      <c r="C151" s="34"/>
      <c r="E151" s="34"/>
      <c r="F151" s="34"/>
      <c r="G151" s="34"/>
      <c r="H151" s="34"/>
      <c r="I151" s="34"/>
      <c r="J151" s="34"/>
      <c r="K151" s="34"/>
      <c r="L151" s="34"/>
      <c r="M151" s="32"/>
      <c r="N151" s="58">
        <v>1050</v>
      </c>
      <c r="O151" s="59">
        <v>0.03</v>
      </c>
      <c r="P151" s="34"/>
      <c r="Q151" s="34"/>
      <c r="R151" s="34"/>
      <c r="S151" s="34"/>
      <c r="T151" s="79">
        <v>6.2040557861328098</v>
      </c>
      <c r="U151" s="80">
        <v>0.18037500000000001</v>
      </c>
      <c r="V151" s="80">
        <v>0.51389139463014699</v>
      </c>
      <c r="W151" s="80">
        <v>0.57507353753393597</v>
      </c>
      <c r="X151" s="80">
        <v>0</v>
      </c>
      <c r="Y151" s="81">
        <v>0</v>
      </c>
      <c r="Z151" s="80">
        <f t="shared" si="0"/>
        <v>0.57507353753393597</v>
      </c>
      <c r="AA151" s="82"/>
      <c r="AC151" s="38">
        <v>84.911193933492399</v>
      </c>
      <c r="AD151" s="34"/>
      <c r="AE151" s="38">
        <v>84.911193933492399</v>
      </c>
      <c r="AF151" s="34"/>
      <c r="AG151" s="65">
        <v>145</v>
      </c>
    </row>
    <row r="152" spans="1:33" ht="15.75" customHeight="1" x14ac:dyDescent="0.25">
      <c r="A152" s="32">
        <v>268</v>
      </c>
      <c r="B152" s="34"/>
      <c r="C152" s="34"/>
      <c r="E152" s="34"/>
      <c r="F152" s="34"/>
      <c r="G152" s="34"/>
      <c r="H152" s="34"/>
      <c r="I152" s="34"/>
      <c r="J152" s="34"/>
      <c r="K152" s="34"/>
      <c r="L152" s="34"/>
      <c r="M152" s="32"/>
      <c r="N152" s="58">
        <v>1050</v>
      </c>
      <c r="O152" s="59">
        <v>0.03</v>
      </c>
      <c r="P152" s="34"/>
      <c r="Q152" s="34"/>
      <c r="R152" s="34"/>
      <c r="S152" s="34"/>
      <c r="T152" s="79">
        <v>4.9244589805603001</v>
      </c>
      <c r="U152" s="80">
        <v>0.18037500000000001</v>
      </c>
      <c r="V152" s="80">
        <v>0.50238812649382203</v>
      </c>
      <c r="W152" s="80">
        <v>0.44624589596855002</v>
      </c>
      <c r="X152" s="80">
        <v>0</v>
      </c>
      <c r="Y152" s="81">
        <v>0</v>
      </c>
      <c r="Z152" s="80">
        <f t="shared" si="0"/>
        <v>0.44624589596855002</v>
      </c>
      <c r="AA152" s="82"/>
      <c r="AC152" s="38">
        <v>85.329878815410396</v>
      </c>
      <c r="AD152" s="34"/>
      <c r="AE152" s="38">
        <v>85.329878815410396</v>
      </c>
      <c r="AF152" s="34"/>
      <c r="AG152" s="65">
        <v>146</v>
      </c>
    </row>
    <row r="153" spans="1:33" ht="15.75" customHeight="1" x14ac:dyDescent="0.25">
      <c r="A153" s="32">
        <v>269</v>
      </c>
      <c r="B153" s="34"/>
      <c r="C153" s="34"/>
      <c r="E153" s="34"/>
      <c r="F153" s="34"/>
      <c r="G153" s="34"/>
      <c r="H153" s="34"/>
      <c r="I153" s="34"/>
      <c r="J153" s="34"/>
      <c r="K153" s="34"/>
      <c r="L153" s="34"/>
      <c r="M153" s="32"/>
      <c r="N153" s="58">
        <v>1050</v>
      </c>
      <c r="O153" s="69">
        <v>0.02</v>
      </c>
      <c r="P153" s="34"/>
      <c r="Q153" s="34"/>
      <c r="R153" s="34"/>
      <c r="S153" s="34"/>
      <c r="T153" s="79">
        <v>8.0514278411865199</v>
      </c>
      <c r="U153" s="80">
        <v>0.17025000000000001</v>
      </c>
      <c r="V153" s="80">
        <v>0.49346181383809801</v>
      </c>
      <c r="W153" s="80">
        <v>0.67641553975136404</v>
      </c>
      <c r="X153" s="80">
        <v>0</v>
      </c>
      <c r="Y153" s="81">
        <v>0</v>
      </c>
      <c r="Z153" s="80">
        <f t="shared" si="0"/>
        <v>0.67641553975136404</v>
      </c>
      <c r="AA153" s="82"/>
      <c r="AC153" s="38">
        <v>85.965665625115506</v>
      </c>
      <c r="AD153" s="34"/>
      <c r="AE153" s="38">
        <v>85.965665625115506</v>
      </c>
      <c r="AF153" s="34"/>
      <c r="AG153" s="65">
        <v>147</v>
      </c>
    </row>
    <row r="154" spans="1:33" ht="15.75" customHeight="1" x14ac:dyDescent="0.25">
      <c r="A154" s="32">
        <v>270</v>
      </c>
      <c r="B154" s="34"/>
      <c r="C154" s="34"/>
      <c r="E154" s="34"/>
      <c r="F154" s="34"/>
      <c r="G154" s="34"/>
      <c r="H154" s="34"/>
      <c r="I154" s="34"/>
      <c r="J154" s="34"/>
      <c r="K154" s="34"/>
      <c r="L154" s="34"/>
      <c r="M154" s="32"/>
      <c r="N154" s="58">
        <v>1050</v>
      </c>
      <c r="O154" s="59">
        <v>0.02</v>
      </c>
      <c r="P154" s="34"/>
      <c r="Q154" s="34"/>
      <c r="R154" s="34"/>
      <c r="S154" s="34"/>
      <c r="T154" s="79">
        <v>4.4316091537475604</v>
      </c>
      <c r="U154" s="80">
        <v>0.17025000000000001</v>
      </c>
      <c r="V154" s="80">
        <v>0.47993138891417703</v>
      </c>
      <c r="W154" s="80">
        <v>0.36209933425215401</v>
      </c>
      <c r="X154" s="80">
        <v>0</v>
      </c>
      <c r="Y154" s="81">
        <v>0</v>
      </c>
      <c r="Z154" s="80">
        <f t="shared" si="0"/>
        <v>0.36209933425215401</v>
      </c>
      <c r="AA154" s="82"/>
      <c r="AC154" s="38">
        <v>86.306975082156995</v>
      </c>
      <c r="AD154" s="34"/>
      <c r="AE154" s="38">
        <v>86.306975082156995</v>
      </c>
      <c r="AF154" s="34"/>
      <c r="AG154" s="65">
        <v>148</v>
      </c>
    </row>
    <row r="155" spans="1:33" ht="15.75" customHeight="1" x14ac:dyDescent="0.25">
      <c r="A155" s="32">
        <v>271</v>
      </c>
      <c r="B155" s="34"/>
      <c r="C155" s="34"/>
      <c r="E155" s="34"/>
      <c r="F155" s="34"/>
      <c r="G155" s="34"/>
      <c r="H155" s="34"/>
      <c r="I155" s="34"/>
      <c r="J155" s="34"/>
      <c r="K155" s="34"/>
      <c r="L155" s="34"/>
      <c r="M155" s="32"/>
      <c r="N155" s="58">
        <v>1050</v>
      </c>
      <c r="O155" s="59">
        <v>0.02</v>
      </c>
      <c r="P155" s="34"/>
      <c r="Q155" s="34"/>
      <c r="R155" s="34"/>
      <c r="S155" s="34"/>
      <c r="T155" s="79">
        <v>6.3336539268493697</v>
      </c>
      <c r="U155" s="80">
        <v>0.17025000000000001</v>
      </c>
      <c r="V155" s="80">
        <v>0.47268827049188</v>
      </c>
      <c r="W155" s="80">
        <v>0.50970192747815501</v>
      </c>
      <c r="X155" s="80">
        <v>0</v>
      </c>
      <c r="Y155" s="81">
        <v>0</v>
      </c>
      <c r="Z155" s="80">
        <f t="shared" si="0"/>
        <v>0.50970192747815501</v>
      </c>
      <c r="AA155" s="82"/>
      <c r="AC155" s="38">
        <v>86.788148738519695</v>
      </c>
      <c r="AD155" s="34"/>
      <c r="AE155" s="38">
        <v>86.788148738519695</v>
      </c>
      <c r="AF155" s="34"/>
      <c r="AG155" s="65">
        <v>149</v>
      </c>
    </row>
    <row r="156" spans="1:33" ht="15.75" customHeight="1" x14ac:dyDescent="0.25">
      <c r="A156" s="32">
        <v>272</v>
      </c>
      <c r="B156" s="34"/>
      <c r="C156" s="34"/>
      <c r="E156" s="34"/>
      <c r="F156" s="34"/>
      <c r="G156" s="34"/>
      <c r="H156" s="34"/>
      <c r="I156" s="34"/>
      <c r="J156" s="34"/>
      <c r="K156" s="34"/>
      <c r="L156" s="34"/>
      <c r="M156" s="32"/>
      <c r="N156" s="58">
        <v>1050</v>
      </c>
      <c r="O156" s="59">
        <v>0.02</v>
      </c>
      <c r="P156" s="34"/>
      <c r="Q156" s="34"/>
      <c r="R156" s="34"/>
      <c r="S156" s="34"/>
      <c r="T156" s="79">
        <v>3.8196156024932901</v>
      </c>
      <c r="U156" s="80">
        <v>0.17025000000000001</v>
      </c>
      <c r="V156" s="80">
        <v>0.46249263887487702</v>
      </c>
      <c r="W156" s="80">
        <v>0.30075413293728298</v>
      </c>
      <c r="X156" s="80">
        <v>0</v>
      </c>
      <c r="Y156" s="81">
        <v>0</v>
      </c>
      <c r="Z156" s="80">
        <f t="shared" si="0"/>
        <v>0.30075413293728298</v>
      </c>
      <c r="AA156" s="82"/>
      <c r="AC156" s="38">
        <v>87.072695414827294</v>
      </c>
      <c r="AD156" s="34"/>
      <c r="AE156" s="38">
        <v>87.072695414827294</v>
      </c>
      <c r="AF156" s="34"/>
      <c r="AG156" s="65">
        <v>150</v>
      </c>
    </row>
    <row r="157" spans="1:33" ht="15.75" customHeight="1" x14ac:dyDescent="0.25">
      <c r="A157" s="32">
        <v>273</v>
      </c>
      <c r="B157" s="34"/>
      <c r="C157" s="34"/>
      <c r="E157" s="34"/>
      <c r="F157" s="34"/>
      <c r="G157" s="34"/>
      <c r="H157" s="34"/>
      <c r="I157" s="34"/>
      <c r="J157" s="34"/>
      <c r="K157" s="34"/>
      <c r="L157" s="34"/>
      <c r="M157" s="32"/>
      <c r="N157" s="58">
        <v>1050</v>
      </c>
      <c r="O157" s="59">
        <v>0.02</v>
      </c>
      <c r="P157" s="34"/>
      <c r="Q157" s="34"/>
      <c r="R157" s="34"/>
      <c r="S157" s="34"/>
      <c r="T157" s="79">
        <v>3.6490137577056898</v>
      </c>
      <c r="U157" s="80">
        <v>0.17025000000000001</v>
      </c>
      <c r="V157" s="80">
        <v>0.45647661621259</v>
      </c>
      <c r="W157" s="80">
        <v>0.28358362931037401</v>
      </c>
      <c r="X157" s="80">
        <v>0</v>
      </c>
      <c r="Y157" s="81">
        <v>0</v>
      </c>
      <c r="Z157" s="80">
        <f t="shared" si="0"/>
        <v>0.28358362931037401</v>
      </c>
      <c r="AA157" s="82"/>
      <c r="AC157" s="38">
        <v>87.3413504968849</v>
      </c>
      <c r="AD157" s="34"/>
      <c r="AE157" s="38">
        <v>87.3413504968849</v>
      </c>
      <c r="AF157" s="34"/>
      <c r="AG157" s="65">
        <v>151</v>
      </c>
    </row>
    <row r="158" spans="1:33" ht="15.75" customHeight="1" x14ac:dyDescent="0.25">
      <c r="A158" s="32">
        <v>274</v>
      </c>
      <c r="B158" s="34"/>
      <c r="C158" s="34"/>
      <c r="E158" s="34"/>
      <c r="F158" s="34"/>
      <c r="G158" s="34"/>
      <c r="H158" s="34"/>
      <c r="I158" s="34"/>
      <c r="J158" s="34"/>
      <c r="K158" s="34"/>
      <c r="L158" s="34"/>
      <c r="M158" s="32"/>
      <c r="N158" s="58">
        <v>1050</v>
      </c>
      <c r="O158" s="59">
        <v>0.02</v>
      </c>
      <c r="P158" s="34"/>
      <c r="Q158" s="34"/>
      <c r="R158" s="34"/>
      <c r="S158" s="34"/>
      <c r="T158" s="79">
        <v>4.6337199211120597</v>
      </c>
      <c r="U158" s="80">
        <v>0.17025000000000001</v>
      </c>
      <c r="V158" s="80">
        <v>0.45080405728905099</v>
      </c>
      <c r="W158" s="80">
        <v>0.35563518086752599</v>
      </c>
      <c r="X158" s="80">
        <v>0</v>
      </c>
      <c r="Y158" s="81">
        <v>0</v>
      </c>
      <c r="Z158" s="80">
        <f t="shared" si="0"/>
        <v>0.35563518086752599</v>
      </c>
      <c r="AA158" s="82"/>
      <c r="AC158" s="38">
        <v>87.678688102996702</v>
      </c>
      <c r="AD158" s="34"/>
      <c r="AE158" s="38">
        <v>87.678688102996702</v>
      </c>
      <c r="AF158" s="34"/>
      <c r="AG158" s="65">
        <v>152</v>
      </c>
    </row>
    <row r="159" spans="1:33" ht="15.75" customHeight="1" x14ac:dyDescent="0.25">
      <c r="A159" s="32">
        <v>275</v>
      </c>
      <c r="B159" s="34"/>
      <c r="C159" s="34"/>
      <c r="E159" s="34"/>
      <c r="F159" s="34"/>
      <c r="G159" s="34"/>
      <c r="H159" s="34"/>
      <c r="I159" s="34"/>
      <c r="J159" s="34"/>
      <c r="K159" s="34"/>
      <c r="L159" s="34"/>
      <c r="M159" s="32"/>
      <c r="N159" s="58">
        <v>1050</v>
      </c>
      <c r="O159" s="59">
        <v>0.02</v>
      </c>
      <c r="P159" s="34"/>
      <c r="Q159" s="34"/>
      <c r="R159" s="34"/>
      <c r="S159" s="34"/>
      <c r="T159" s="79">
        <v>4.5709247589111301</v>
      </c>
      <c r="U159" s="80">
        <v>0.17025000000000001</v>
      </c>
      <c r="V159" s="80">
        <v>0.443690242138083</v>
      </c>
      <c r="W159" s="80">
        <v>0.34527971990123002</v>
      </c>
      <c r="X159" s="80">
        <v>0</v>
      </c>
      <c r="Y159" s="81">
        <v>0</v>
      </c>
      <c r="Z159" s="80">
        <f t="shared" si="0"/>
        <v>0.34527971990123002</v>
      </c>
      <c r="AA159" s="82"/>
      <c r="AC159" s="38">
        <v>88.006728155081305</v>
      </c>
      <c r="AD159" s="34"/>
      <c r="AE159" s="38">
        <v>88.006728155081305</v>
      </c>
      <c r="AF159" s="34"/>
      <c r="AG159" s="65">
        <v>153</v>
      </c>
    </row>
    <row r="160" spans="1:33" ht="15.75" customHeight="1" x14ac:dyDescent="0.25">
      <c r="A160" s="32">
        <v>276</v>
      </c>
      <c r="B160" s="34"/>
      <c r="C160" s="34"/>
      <c r="E160" s="34"/>
      <c r="F160" s="34"/>
      <c r="G160" s="34"/>
      <c r="H160" s="34"/>
      <c r="I160" s="34"/>
      <c r="J160" s="34"/>
      <c r="K160" s="34"/>
      <c r="L160" s="34"/>
      <c r="M160" s="32"/>
      <c r="N160" s="58">
        <v>1050</v>
      </c>
      <c r="O160" s="59">
        <v>0.02</v>
      </c>
      <c r="P160" s="34"/>
      <c r="Q160" s="34"/>
      <c r="R160" s="34"/>
      <c r="S160" s="34"/>
      <c r="T160" s="79">
        <v>4.8807630538940403</v>
      </c>
      <c r="U160" s="80">
        <v>0.17025000000000001</v>
      </c>
      <c r="V160" s="80">
        <v>0.43678356857231398</v>
      </c>
      <c r="W160" s="80">
        <v>0.36294526696208601</v>
      </c>
      <c r="X160" s="80">
        <v>0</v>
      </c>
      <c r="Y160" s="81">
        <v>0</v>
      </c>
      <c r="Z160" s="80">
        <f t="shared" si="0"/>
        <v>0.36294526696208601</v>
      </c>
      <c r="AA160" s="82"/>
      <c r="AC160" s="38">
        <v>88.352096975964201</v>
      </c>
      <c r="AD160" s="34"/>
      <c r="AE160" s="38">
        <v>88.352096975964201</v>
      </c>
      <c r="AF160" s="34"/>
      <c r="AG160" s="65">
        <v>154</v>
      </c>
    </row>
    <row r="161" spans="1:33" ht="15.75" customHeight="1" x14ac:dyDescent="0.25">
      <c r="A161" s="32">
        <v>277</v>
      </c>
      <c r="B161" s="34"/>
      <c r="C161" s="34"/>
      <c r="E161" s="43">
        <v>10.824999999999999</v>
      </c>
      <c r="F161" s="43">
        <v>15.533314630876101</v>
      </c>
      <c r="G161" s="43">
        <v>10.850231960205599</v>
      </c>
      <c r="H161" s="43">
        <v>13.555458885687701</v>
      </c>
      <c r="I161" s="43">
        <v>13.778556934769201</v>
      </c>
      <c r="J161" s="43">
        <v>15.546818766967201</v>
      </c>
      <c r="K161" s="43">
        <v>16.745600653353499</v>
      </c>
      <c r="L161" s="34"/>
      <c r="M161" s="40" t="s">
        <v>135</v>
      </c>
      <c r="N161" s="58">
        <v>1050</v>
      </c>
      <c r="O161" s="59">
        <v>0.02</v>
      </c>
      <c r="P161" s="34"/>
      <c r="Q161" s="34"/>
      <c r="R161" s="34"/>
      <c r="S161" s="34"/>
      <c r="T161" s="79">
        <v>4.5629734992981001</v>
      </c>
      <c r="U161" s="80">
        <v>0.17025000000000001</v>
      </c>
      <c r="V161" s="80">
        <v>0.42952352885186601</v>
      </c>
      <c r="W161" s="80">
        <v>0.33367373763079999</v>
      </c>
      <c r="X161" s="80">
        <v>0</v>
      </c>
      <c r="Y161" s="81">
        <v>0</v>
      </c>
      <c r="Z161" s="80">
        <f t="shared" si="0"/>
        <v>0.33367373763079999</v>
      </c>
      <c r="AA161" s="82"/>
      <c r="AC161" s="38">
        <v>88.670148488374906</v>
      </c>
      <c r="AD161" s="43">
        <v>86.132983569691504</v>
      </c>
      <c r="AE161" s="38">
        <v>88.670148488374906</v>
      </c>
      <c r="AF161" s="43">
        <v>86.132983569691504</v>
      </c>
      <c r="AG161" s="65">
        <v>155</v>
      </c>
    </row>
    <row r="162" spans="1:33" ht="15.75" customHeight="1" x14ac:dyDescent="0.25">
      <c r="A162" s="32">
        <v>278</v>
      </c>
      <c r="B162" s="34"/>
      <c r="C162" s="34"/>
      <c r="E162" s="34"/>
      <c r="F162" s="34"/>
      <c r="G162" s="34"/>
      <c r="H162" s="34"/>
      <c r="I162" s="34"/>
      <c r="J162" s="34"/>
      <c r="K162" s="34"/>
      <c r="L162" s="34"/>
      <c r="M162" s="32"/>
      <c r="N162" s="58">
        <v>1050</v>
      </c>
      <c r="O162" s="59">
        <v>0.02</v>
      </c>
      <c r="P162" s="34"/>
      <c r="Q162" s="34"/>
      <c r="R162" s="34"/>
      <c r="S162" s="34"/>
      <c r="T162" s="79">
        <v>4.1447558403015101</v>
      </c>
      <c r="U162" s="80">
        <v>0.17025000000000001</v>
      </c>
      <c r="V162" s="80">
        <v>0.42284901120586799</v>
      </c>
      <c r="W162" s="80">
        <v>0.29838115596660097</v>
      </c>
      <c r="X162" s="80">
        <v>0</v>
      </c>
      <c r="Y162" s="81">
        <v>0</v>
      </c>
      <c r="Z162" s="80">
        <f t="shared" si="0"/>
        <v>0.29838115596660097</v>
      </c>
      <c r="AA162" s="82"/>
      <c r="AC162" s="38">
        <v>88.955008710551795</v>
      </c>
      <c r="AD162" s="34"/>
      <c r="AE162" s="38">
        <v>88.955008710551795</v>
      </c>
      <c r="AF162" s="34"/>
      <c r="AG162" s="65">
        <v>156</v>
      </c>
    </row>
    <row r="163" spans="1:33" ht="15.75" customHeight="1" x14ac:dyDescent="0.25">
      <c r="A163" s="32">
        <v>279</v>
      </c>
      <c r="B163" s="34"/>
      <c r="C163" s="34"/>
      <c r="E163" s="34"/>
      <c r="F163" s="34"/>
      <c r="G163" s="34"/>
      <c r="H163" s="34"/>
      <c r="I163" s="34"/>
      <c r="J163" s="34"/>
      <c r="K163" s="34"/>
      <c r="L163" s="34"/>
      <c r="M163" s="32"/>
      <c r="N163" s="58">
        <v>1050</v>
      </c>
      <c r="O163" s="59">
        <v>0</v>
      </c>
      <c r="P163" s="34"/>
      <c r="Q163" s="34"/>
      <c r="R163" s="34"/>
      <c r="S163" s="34"/>
      <c r="T163" s="79">
        <v>6.3709301948547399</v>
      </c>
      <c r="U163" s="80">
        <v>0.15</v>
      </c>
      <c r="V163" s="80">
        <v>0.41688045549970698</v>
      </c>
      <c r="W163" s="80">
        <v>0.39838744223818201</v>
      </c>
      <c r="X163" s="80">
        <v>0</v>
      </c>
      <c r="Y163" s="81">
        <v>0</v>
      </c>
      <c r="Z163" s="80">
        <f t="shared" si="0"/>
        <v>0.39838744223818201</v>
      </c>
      <c r="AA163" s="82"/>
      <c r="AC163" s="38">
        <v>89.335888036410395</v>
      </c>
      <c r="AD163" s="34"/>
      <c r="AE163" s="38">
        <v>89.335888036410395</v>
      </c>
      <c r="AF163" s="34"/>
      <c r="AG163" s="65">
        <v>157</v>
      </c>
    </row>
    <row r="164" spans="1:33" ht="15.75" customHeight="1" x14ac:dyDescent="0.25">
      <c r="A164" s="32">
        <v>280</v>
      </c>
      <c r="B164" s="34"/>
      <c r="C164" s="34"/>
      <c r="E164" s="34"/>
      <c r="F164" s="34"/>
      <c r="G164" s="34"/>
      <c r="H164" s="34"/>
      <c r="I164" s="34"/>
      <c r="J164" s="34"/>
      <c r="K164" s="34"/>
      <c r="L164" s="34"/>
      <c r="M164" s="32"/>
      <c r="N164" s="58">
        <v>1050</v>
      </c>
      <c r="O164" s="59">
        <v>0</v>
      </c>
      <c r="P164" s="34"/>
      <c r="Q164" s="34"/>
      <c r="R164" s="34"/>
      <c r="S164" s="34"/>
      <c r="T164" s="79">
        <v>6.3260855674743697</v>
      </c>
      <c r="U164" s="80">
        <v>0.15</v>
      </c>
      <c r="V164" s="80">
        <v>0.40891146149963098</v>
      </c>
      <c r="W164" s="80">
        <v>0.38802133424514901</v>
      </c>
      <c r="X164" s="80">
        <v>0</v>
      </c>
      <c r="Y164" s="81">
        <v>0</v>
      </c>
      <c r="Z164" s="80">
        <f t="shared" si="0"/>
        <v>0.38802133424514901</v>
      </c>
      <c r="AA164" s="82"/>
      <c r="AC164" s="38">
        <v>89.707579773921196</v>
      </c>
      <c r="AD164" s="34"/>
      <c r="AE164" s="38">
        <v>89.707579773921196</v>
      </c>
      <c r="AF164" s="34"/>
      <c r="AG164" s="65">
        <v>158</v>
      </c>
    </row>
    <row r="165" spans="1:33" ht="15.75" customHeight="1" x14ac:dyDescent="0.25">
      <c r="A165" s="32">
        <v>281</v>
      </c>
      <c r="B165" s="66">
        <v>22</v>
      </c>
      <c r="C165" s="34"/>
      <c r="E165" s="34"/>
      <c r="F165" s="34"/>
      <c r="G165" s="34"/>
      <c r="H165" s="34"/>
      <c r="I165" s="34"/>
      <c r="J165" s="34"/>
      <c r="K165" s="34"/>
      <c r="L165" s="34"/>
      <c r="M165" s="32"/>
      <c r="N165" s="58">
        <v>1050</v>
      </c>
      <c r="O165" s="59">
        <v>0</v>
      </c>
      <c r="P165" s="34"/>
      <c r="Q165" s="34"/>
      <c r="R165" s="34"/>
      <c r="S165" s="34"/>
      <c r="T165" s="79">
        <v>0.84280335903167702</v>
      </c>
      <c r="U165" s="80">
        <v>0.15</v>
      </c>
      <c r="V165" s="80">
        <v>0.40114982205856498</v>
      </c>
      <c r="W165" s="80">
        <v>5.07135626258877E-2</v>
      </c>
      <c r="X165" s="80">
        <v>0.79208979640579003</v>
      </c>
      <c r="Y165" s="81">
        <v>0</v>
      </c>
      <c r="Z165" s="80">
        <f t="shared" si="0"/>
        <v>0.84280335903167769</v>
      </c>
      <c r="AA165" s="82"/>
      <c r="AC165" s="38">
        <v>76.756253086605398</v>
      </c>
      <c r="AD165" s="34"/>
      <c r="AE165" s="38">
        <v>76.756253086605398</v>
      </c>
      <c r="AF165" s="34"/>
      <c r="AG165" s="65">
        <v>159</v>
      </c>
    </row>
    <row r="166" spans="1:33" ht="15.75" customHeight="1" x14ac:dyDescent="0.25">
      <c r="A166" s="32">
        <v>282</v>
      </c>
      <c r="B166" s="34"/>
      <c r="C166" s="34"/>
      <c r="E166" s="34"/>
      <c r="F166" s="34"/>
      <c r="G166" s="34"/>
      <c r="H166" s="34"/>
      <c r="I166" s="34"/>
      <c r="J166" s="34"/>
      <c r="K166" s="34"/>
      <c r="L166" s="34"/>
      <c r="M166" s="32"/>
      <c r="N166" s="58">
        <v>1050</v>
      </c>
      <c r="O166" s="59">
        <v>0</v>
      </c>
      <c r="P166" s="34"/>
      <c r="Q166" s="34"/>
      <c r="R166" s="34"/>
      <c r="S166" s="34"/>
      <c r="T166" s="79">
        <v>2.2084105014800999</v>
      </c>
      <c r="U166" s="80">
        <v>0.15</v>
      </c>
      <c r="V166" s="80">
        <v>0.66017602365004602</v>
      </c>
      <c r="W166" s="80">
        <v>0.21869094951812099</v>
      </c>
      <c r="X166" s="80">
        <v>1.9897195519619799</v>
      </c>
      <c r="Y166" s="81">
        <v>0</v>
      </c>
      <c r="Z166" s="80">
        <f t="shared" si="0"/>
        <v>2.2084105014801008</v>
      </c>
      <c r="AA166" s="82"/>
      <c r="AC166" s="38">
        <v>76.9610295626306</v>
      </c>
      <c r="AD166" s="34"/>
      <c r="AE166" s="38">
        <v>76.9610295626306</v>
      </c>
      <c r="AF166" s="34"/>
      <c r="AG166" s="65">
        <v>160</v>
      </c>
    </row>
    <row r="167" spans="1:33" ht="15.75" customHeight="1" x14ac:dyDescent="0.25">
      <c r="A167" s="32">
        <v>283</v>
      </c>
      <c r="B167" s="34"/>
      <c r="C167" s="34"/>
      <c r="E167" s="34"/>
      <c r="F167" s="34"/>
      <c r="G167" s="34"/>
      <c r="H167" s="34"/>
      <c r="I167" s="34"/>
      <c r="J167" s="34"/>
      <c r="K167" s="34"/>
      <c r="L167" s="34"/>
      <c r="M167" s="32"/>
      <c r="N167" s="58">
        <v>1050</v>
      </c>
      <c r="O167" s="59">
        <v>0</v>
      </c>
      <c r="P167" s="34"/>
      <c r="Q167" s="34"/>
      <c r="R167" s="34"/>
      <c r="S167" s="34"/>
      <c r="T167" s="79">
        <v>3.21523141860962</v>
      </c>
      <c r="U167" s="80">
        <v>0.15</v>
      </c>
      <c r="V167" s="80">
        <v>0.65580152114366697</v>
      </c>
      <c r="W167" s="80">
        <v>0.316283048272965</v>
      </c>
      <c r="X167" s="80">
        <v>2.8989483703366501</v>
      </c>
      <c r="Y167" s="81">
        <v>0</v>
      </c>
      <c r="Z167" s="80">
        <f t="shared" si="0"/>
        <v>3.2152314186096151</v>
      </c>
      <c r="AA167" s="82"/>
      <c r="AC167" s="38">
        <v>77.2573862752797</v>
      </c>
      <c r="AD167" s="34"/>
      <c r="AE167" s="38">
        <v>77.2573862752797</v>
      </c>
      <c r="AF167" s="34"/>
      <c r="AG167" s="65">
        <v>161</v>
      </c>
    </row>
    <row r="168" spans="1:33" ht="15.75" customHeight="1" x14ac:dyDescent="0.25">
      <c r="A168" s="32">
        <v>284</v>
      </c>
      <c r="B168" s="34"/>
      <c r="C168" s="34"/>
      <c r="E168" s="34"/>
      <c r="F168" s="34"/>
      <c r="G168" s="34"/>
      <c r="H168" s="34"/>
      <c r="I168" s="34"/>
      <c r="J168" s="34"/>
      <c r="K168" s="34"/>
      <c r="L168" s="34"/>
      <c r="M168" s="32"/>
      <c r="N168" s="58">
        <v>1050</v>
      </c>
      <c r="O168" s="59">
        <v>0</v>
      </c>
      <c r="P168" s="34"/>
      <c r="Q168" s="34"/>
      <c r="R168" s="34"/>
      <c r="S168" s="34"/>
      <c r="T168" s="79">
        <v>3.6239492893218999</v>
      </c>
      <c r="U168" s="80">
        <v>0.15</v>
      </c>
      <c r="V168" s="80">
        <v>0.64947487163922202</v>
      </c>
      <c r="W168" s="80">
        <v>0.353049599926409</v>
      </c>
      <c r="X168" s="80">
        <v>3.27089968939549</v>
      </c>
      <c r="Y168" s="81">
        <v>0</v>
      </c>
      <c r="Z168" s="80">
        <f t="shared" si="0"/>
        <v>3.623949289321899</v>
      </c>
      <c r="AA168" s="82"/>
      <c r="AC168" s="38">
        <v>77.588515433148899</v>
      </c>
      <c r="AD168" s="34"/>
      <c r="AE168" s="38">
        <v>77.588515433148899</v>
      </c>
      <c r="AF168" s="34"/>
      <c r="AG168" s="65">
        <v>162</v>
      </c>
    </row>
    <row r="169" spans="1:33" ht="15.75" customHeight="1" x14ac:dyDescent="0.25">
      <c r="A169" s="32">
        <v>285</v>
      </c>
      <c r="B169" s="34"/>
      <c r="C169" s="34"/>
      <c r="E169" s="34"/>
      <c r="F169" s="34"/>
      <c r="G169" s="34"/>
      <c r="H169" s="34"/>
      <c r="I169" s="34"/>
      <c r="J169" s="34"/>
      <c r="K169" s="34"/>
      <c r="L169" s="34"/>
      <c r="M169" s="32"/>
      <c r="N169" s="58">
        <v>1050</v>
      </c>
      <c r="O169" s="59">
        <v>0</v>
      </c>
      <c r="P169" s="34"/>
      <c r="Q169" s="34"/>
      <c r="R169" s="34"/>
      <c r="S169" s="34"/>
      <c r="T169" s="79">
        <v>5.47112989425659</v>
      </c>
      <c r="U169" s="80">
        <v>0.15</v>
      </c>
      <c r="V169" s="80">
        <v>0.64241277618827997</v>
      </c>
      <c r="W169" s="80">
        <v>0.52720856163841001</v>
      </c>
      <c r="X169" s="80">
        <v>4.8342591900083103E-2</v>
      </c>
      <c r="Y169" s="81">
        <v>0</v>
      </c>
      <c r="Z169" s="80">
        <f t="shared" si="0"/>
        <v>0.57555115353849307</v>
      </c>
      <c r="AA169" s="82"/>
      <c r="AC169" s="38">
        <v>78.083533803991799</v>
      </c>
      <c r="AD169" s="34"/>
      <c r="AE169" s="38">
        <v>78.083533803991799</v>
      </c>
      <c r="AF169" s="34"/>
      <c r="AG169" s="65">
        <v>163</v>
      </c>
    </row>
    <row r="170" spans="1:33" ht="15.75" customHeight="1" x14ac:dyDescent="0.25">
      <c r="A170" s="32">
        <v>286</v>
      </c>
      <c r="B170" s="34"/>
      <c r="C170" s="34"/>
      <c r="E170" s="34"/>
      <c r="F170" s="34"/>
      <c r="G170" s="34"/>
      <c r="H170" s="34"/>
      <c r="I170" s="34"/>
      <c r="J170" s="34"/>
      <c r="K170" s="34"/>
      <c r="L170" s="34"/>
      <c r="M170" s="32"/>
      <c r="N170" s="58">
        <v>1050</v>
      </c>
      <c r="O170" s="59">
        <v>0</v>
      </c>
      <c r="P170" s="34"/>
      <c r="Q170" s="34"/>
      <c r="R170" s="34"/>
      <c r="S170" s="34"/>
      <c r="T170" s="79">
        <v>3.4668724536895801</v>
      </c>
      <c r="U170" s="80">
        <v>0.15</v>
      </c>
      <c r="V170" s="80">
        <v>0.63186695717129104</v>
      </c>
      <c r="W170" s="80">
        <v>0.32859032223207002</v>
      </c>
      <c r="X170" s="80">
        <v>0</v>
      </c>
      <c r="Y170" s="81">
        <v>0</v>
      </c>
      <c r="Z170" s="80">
        <f t="shared" si="0"/>
        <v>0.32859032223207002</v>
      </c>
      <c r="AA170" s="82"/>
      <c r="AC170" s="38">
        <v>78.392576056738605</v>
      </c>
      <c r="AD170" s="34"/>
      <c r="AE170" s="38">
        <v>78.392576056738605</v>
      </c>
      <c r="AF170" s="34"/>
      <c r="AG170" s="65">
        <v>164</v>
      </c>
    </row>
    <row r="171" spans="1:33" ht="15.75" customHeight="1" x14ac:dyDescent="0.25">
      <c r="A171" s="32">
        <v>287</v>
      </c>
      <c r="B171" s="34"/>
      <c r="C171" s="34"/>
      <c r="E171" s="34"/>
      <c r="F171" s="34"/>
      <c r="G171" s="34"/>
      <c r="H171" s="34"/>
      <c r="I171" s="34"/>
      <c r="J171" s="34"/>
      <c r="K171" s="34"/>
      <c r="L171" s="34"/>
      <c r="M171" s="32"/>
      <c r="N171" s="58">
        <v>1050</v>
      </c>
      <c r="O171" s="59">
        <v>0</v>
      </c>
      <c r="P171" s="34"/>
      <c r="Q171" s="34"/>
      <c r="R171" s="34"/>
      <c r="S171" s="34"/>
      <c r="T171" s="79">
        <v>3.5144226551055899</v>
      </c>
      <c r="U171" s="80">
        <v>0.15</v>
      </c>
      <c r="V171" s="80">
        <v>0.62529412372142301</v>
      </c>
      <c r="W171" s="80">
        <v>0.329632175176645</v>
      </c>
      <c r="X171" s="80">
        <v>0</v>
      </c>
      <c r="Y171" s="81">
        <v>0</v>
      </c>
      <c r="Z171" s="80">
        <f t="shared" si="0"/>
        <v>0.329632175176645</v>
      </c>
      <c r="AA171" s="82"/>
      <c r="AC171" s="38">
        <v>78.702924064312498</v>
      </c>
      <c r="AD171" s="34"/>
      <c r="AE171" s="38">
        <v>78.702924064312498</v>
      </c>
      <c r="AF171" s="34"/>
      <c r="AG171" s="65">
        <v>165</v>
      </c>
    </row>
    <row r="172" spans="1:33" ht="15.75" customHeight="1" x14ac:dyDescent="0.25">
      <c r="A172" s="32">
        <v>288</v>
      </c>
      <c r="B172" s="34"/>
      <c r="C172" s="34"/>
      <c r="E172" s="34"/>
      <c r="F172" s="34"/>
      <c r="G172" s="34"/>
      <c r="H172" s="34"/>
      <c r="I172" s="34"/>
      <c r="J172" s="34"/>
      <c r="K172" s="34"/>
      <c r="L172" s="83"/>
      <c r="M172" s="32"/>
      <c r="N172" s="58">
        <v>1050</v>
      </c>
      <c r="O172" s="59">
        <v>0</v>
      </c>
      <c r="P172" s="34"/>
      <c r="Q172" s="34"/>
      <c r="R172" s="34"/>
      <c r="S172" s="83"/>
      <c r="T172" s="79">
        <v>3.6661856174468999</v>
      </c>
      <c r="U172" s="80">
        <v>0.15</v>
      </c>
      <c r="V172" s="80">
        <v>0.61870044995636397</v>
      </c>
      <c r="W172" s="80">
        <v>0.34024060367069198</v>
      </c>
      <c r="X172" s="80">
        <v>0</v>
      </c>
      <c r="Y172" s="81">
        <v>0</v>
      </c>
      <c r="Z172" s="80">
        <f t="shared" si="0"/>
        <v>0.34024060367069198</v>
      </c>
      <c r="AA172" s="82"/>
      <c r="AC172" s="38">
        <v>79.023601276620099</v>
      </c>
      <c r="AD172" s="34"/>
      <c r="AE172" s="38">
        <v>79.023601276620099</v>
      </c>
      <c r="AF172" s="34"/>
      <c r="AG172" s="65">
        <v>166</v>
      </c>
    </row>
    <row r="173" spans="1:33" ht="15.75" customHeight="1" x14ac:dyDescent="0.25">
      <c r="A173" s="32">
        <v>289</v>
      </c>
      <c r="B173" s="34"/>
      <c r="C173" s="34"/>
      <c r="E173" s="34"/>
      <c r="F173" s="34"/>
      <c r="G173" s="34"/>
      <c r="H173" s="34"/>
      <c r="I173" s="34"/>
      <c r="J173" s="34"/>
      <c r="K173" s="34"/>
      <c r="L173" s="83"/>
      <c r="M173" s="32"/>
      <c r="N173" s="58">
        <v>1050</v>
      </c>
      <c r="O173" s="59">
        <v>0</v>
      </c>
      <c r="P173" s="34"/>
      <c r="Q173" s="34"/>
      <c r="R173" s="34"/>
      <c r="S173" s="83"/>
      <c r="T173" s="79">
        <v>3.1716730594635001</v>
      </c>
      <c r="U173" s="80">
        <v>0.15</v>
      </c>
      <c r="V173" s="80">
        <v>0.61189457446490503</v>
      </c>
      <c r="W173" s="80">
        <v>0.29110943055933303</v>
      </c>
      <c r="X173" s="80">
        <v>0</v>
      </c>
      <c r="Y173" s="81">
        <v>0</v>
      </c>
      <c r="Z173" s="80">
        <f t="shared" si="0"/>
        <v>0.29110943055933303</v>
      </c>
      <c r="AA173" s="82"/>
      <c r="AC173" s="38">
        <v>79.298277466916005</v>
      </c>
      <c r="AD173" s="34"/>
      <c r="AE173" s="38">
        <v>79.298277466916005</v>
      </c>
      <c r="AF173" s="34"/>
      <c r="AG173" s="65">
        <v>167</v>
      </c>
    </row>
    <row r="174" spans="1:33" ht="15.75" customHeight="1" x14ac:dyDescent="0.25">
      <c r="A174" s="32">
        <v>290</v>
      </c>
      <c r="B174" s="66">
        <v>3</v>
      </c>
      <c r="C174" s="34"/>
      <c r="E174" s="34"/>
      <c r="F174" s="34"/>
      <c r="G174" s="34"/>
      <c r="H174" s="34"/>
      <c r="I174" s="34"/>
      <c r="J174" s="34"/>
      <c r="K174" s="34"/>
      <c r="L174" s="83"/>
      <c r="M174" s="32"/>
      <c r="N174" s="58">
        <v>1050</v>
      </c>
      <c r="O174" s="59">
        <v>0</v>
      </c>
      <c r="P174" s="34"/>
      <c r="Q174" s="34"/>
      <c r="R174" s="34"/>
      <c r="S174" s="83"/>
      <c r="T174" s="79">
        <v>2.3695914745330802</v>
      </c>
      <c r="U174" s="80">
        <v>0.15</v>
      </c>
      <c r="V174" s="80">
        <v>0.606071475994582</v>
      </c>
      <c r="W174" s="80">
        <v>0.21542127037116601</v>
      </c>
      <c r="X174" s="80">
        <v>2.1541702041619102</v>
      </c>
      <c r="Y174" s="81">
        <v>0</v>
      </c>
      <c r="Z174" s="80">
        <f t="shared" si="0"/>
        <v>2.3695914745330762</v>
      </c>
      <c r="AA174" s="82"/>
      <c r="AC174" s="38">
        <v>78.751733414644306</v>
      </c>
      <c r="AD174" s="34"/>
      <c r="AE174" s="38">
        <v>78.751733414644306</v>
      </c>
      <c r="AF174" s="34"/>
      <c r="AG174" s="65">
        <v>168</v>
      </c>
    </row>
    <row r="175" spans="1:33" ht="15.75" customHeight="1" x14ac:dyDescent="0.25">
      <c r="A175" s="32">
        <v>291</v>
      </c>
      <c r="B175" s="34"/>
      <c r="C175" s="34"/>
      <c r="E175" s="34"/>
      <c r="F175" s="34"/>
      <c r="G175" s="34"/>
      <c r="H175" s="34"/>
      <c r="I175" s="34"/>
      <c r="J175" s="34"/>
      <c r="K175" s="34"/>
      <c r="L175" s="83"/>
      <c r="M175" s="32"/>
      <c r="N175" s="58">
        <v>1050</v>
      </c>
      <c r="O175" s="59">
        <v>0</v>
      </c>
      <c r="P175" s="34"/>
      <c r="Q175" s="34"/>
      <c r="R175" s="34"/>
      <c r="S175" s="83"/>
      <c r="T175" s="79">
        <v>3.45601463317871</v>
      </c>
      <c r="U175" s="80">
        <v>0.15</v>
      </c>
      <c r="V175" s="80">
        <v>0.61676472140675398</v>
      </c>
      <c r="W175" s="80">
        <v>0.31973218536151998</v>
      </c>
      <c r="X175" s="80">
        <v>9.5829795838085402E-2</v>
      </c>
      <c r="Y175" s="81">
        <v>0</v>
      </c>
      <c r="Z175" s="80">
        <f t="shared" si="0"/>
        <v>0.41556198119960541</v>
      </c>
      <c r="AA175" s="82"/>
      <c r="AC175" s="38">
        <v>79.053571679854102</v>
      </c>
      <c r="AD175" s="34"/>
      <c r="AE175" s="38">
        <v>79.053571679854102</v>
      </c>
      <c r="AF175" s="34"/>
      <c r="AG175" s="65">
        <v>169</v>
      </c>
    </row>
    <row r="176" spans="1:33" ht="15.75" customHeight="1" x14ac:dyDescent="0.25">
      <c r="A176" s="32">
        <v>292</v>
      </c>
      <c r="B176" s="34"/>
      <c r="C176" s="34"/>
      <c r="E176" s="34"/>
      <c r="F176" s="34"/>
      <c r="G176" s="34"/>
      <c r="H176" s="34"/>
      <c r="I176" s="34"/>
      <c r="J176" s="34"/>
      <c r="K176" s="34"/>
      <c r="L176" s="83"/>
      <c r="M176" s="40" t="s">
        <v>136</v>
      </c>
      <c r="N176" s="58">
        <v>1050</v>
      </c>
      <c r="O176" s="59">
        <v>0</v>
      </c>
      <c r="P176" s="34"/>
      <c r="Q176" s="34"/>
      <c r="R176" s="34"/>
      <c r="S176" s="83"/>
      <c r="T176" s="79">
        <v>2.41685247421265</v>
      </c>
      <c r="U176" s="80">
        <v>0.15</v>
      </c>
      <c r="V176" s="80">
        <v>0.61036907838030097</v>
      </c>
      <c r="W176" s="80">
        <v>0.221275802589948</v>
      </c>
      <c r="X176" s="80">
        <v>0</v>
      </c>
      <c r="Y176" s="81">
        <v>0</v>
      </c>
      <c r="Z176" s="80">
        <f t="shared" si="0"/>
        <v>0.221275802589948</v>
      </c>
      <c r="AA176" s="82"/>
      <c r="AC176" s="38">
        <v>79.262682590901505</v>
      </c>
      <c r="AD176" s="34"/>
      <c r="AE176" s="38">
        <v>79.262682590901505</v>
      </c>
      <c r="AF176" s="34"/>
      <c r="AG176" s="65">
        <v>170</v>
      </c>
    </row>
    <row r="177" spans="1:33" ht="15.75" customHeight="1" x14ac:dyDescent="0.25">
      <c r="A177" s="32">
        <v>293</v>
      </c>
      <c r="B177" s="34"/>
      <c r="C177" s="34"/>
      <c r="E177" s="34"/>
      <c r="F177" s="34"/>
      <c r="G177" s="34"/>
      <c r="H177" s="34"/>
      <c r="I177" s="34"/>
      <c r="J177" s="34"/>
      <c r="K177" s="34"/>
      <c r="L177" s="83"/>
      <c r="M177" s="32"/>
      <c r="N177" s="58">
        <v>1050</v>
      </c>
      <c r="O177" s="59">
        <v>0</v>
      </c>
      <c r="P177" s="34"/>
      <c r="Q177" s="34"/>
      <c r="R177" s="34"/>
      <c r="S177" s="83"/>
      <c r="T177" s="79">
        <v>4.5109014511108398</v>
      </c>
      <c r="U177" s="80">
        <v>0.15</v>
      </c>
      <c r="V177" s="80">
        <v>0.60594287073355702</v>
      </c>
      <c r="W177" s="80">
        <v>0.41000228623234097</v>
      </c>
      <c r="X177" s="80">
        <v>0</v>
      </c>
      <c r="Y177" s="81">
        <v>0</v>
      </c>
      <c r="Z177" s="80">
        <f t="shared" si="0"/>
        <v>0.41000228623234097</v>
      </c>
      <c r="AA177" s="82"/>
      <c r="AC177" s="38">
        <v>79.6504275581011</v>
      </c>
      <c r="AD177" s="34"/>
      <c r="AE177" s="38">
        <v>79.6504275581011</v>
      </c>
      <c r="AF177" s="34"/>
      <c r="AG177" s="65">
        <v>171</v>
      </c>
    </row>
    <row r="178" spans="1:33" ht="15.75" customHeight="1" x14ac:dyDescent="0.25">
      <c r="A178" s="32">
        <v>294</v>
      </c>
      <c r="B178" s="34"/>
      <c r="C178" s="34"/>
      <c r="E178" s="34"/>
      <c r="F178" s="34"/>
      <c r="G178" s="34"/>
      <c r="H178" s="34"/>
      <c r="I178" s="34"/>
      <c r="J178" s="34"/>
      <c r="K178" s="34"/>
      <c r="L178" s="83"/>
      <c r="M178" s="32"/>
      <c r="N178" s="58">
        <v>1050</v>
      </c>
      <c r="O178" s="59">
        <v>0</v>
      </c>
      <c r="P178" s="34"/>
      <c r="Q178" s="34"/>
      <c r="R178" s="34"/>
      <c r="S178" s="83"/>
      <c r="T178" s="79">
        <v>2.84114646911621</v>
      </c>
      <c r="U178" s="80">
        <v>0.15</v>
      </c>
      <c r="V178" s="80">
        <v>0.59774154355153797</v>
      </c>
      <c r="W178" s="80">
        <v>0.254740691385829</v>
      </c>
      <c r="X178" s="80">
        <v>0</v>
      </c>
      <c r="Y178" s="81">
        <v>0</v>
      </c>
      <c r="Z178" s="80">
        <f t="shared" si="0"/>
        <v>0.254740691385829</v>
      </c>
      <c r="AA178" s="82"/>
      <c r="AC178" s="38">
        <v>79.891669980469004</v>
      </c>
      <c r="AD178" s="34"/>
      <c r="AE178" s="38">
        <v>79.891669980469004</v>
      </c>
      <c r="AF178" s="34"/>
      <c r="AG178" s="65">
        <v>172</v>
      </c>
    </row>
    <row r="179" spans="1:33" ht="15.75" customHeight="1" x14ac:dyDescent="0.25">
      <c r="A179" s="32">
        <v>295</v>
      </c>
      <c r="B179" s="34"/>
      <c r="C179" s="34"/>
      <c r="E179" s="34"/>
      <c r="F179" s="34"/>
      <c r="G179" s="34"/>
      <c r="H179" s="34"/>
      <c r="I179" s="34"/>
      <c r="J179" s="34"/>
      <c r="K179" s="34"/>
      <c r="L179" s="83"/>
      <c r="M179" s="32"/>
      <c r="N179" s="58">
        <v>1050</v>
      </c>
      <c r="O179" s="59">
        <v>0</v>
      </c>
      <c r="P179" s="34"/>
      <c r="Q179" s="34"/>
      <c r="R179" s="34"/>
      <c r="S179" s="83"/>
      <c r="T179" s="79">
        <v>3.1102492809295699</v>
      </c>
      <c r="U179" s="80">
        <v>0.15</v>
      </c>
      <c r="V179" s="80">
        <v>0.59264593353475703</v>
      </c>
      <c r="W179" s="80">
        <v>0.27649148829334602</v>
      </c>
      <c r="X179" s="80">
        <v>0</v>
      </c>
      <c r="Y179" s="81">
        <v>0</v>
      </c>
      <c r="Z179" s="80">
        <f t="shared" si="0"/>
        <v>0.27649148829334602</v>
      </c>
      <c r="AA179" s="82"/>
      <c r="AC179" s="38">
        <v>80.153735795002007</v>
      </c>
      <c r="AD179" s="34"/>
      <c r="AE179" s="38">
        <v>80.153735795002007</v>
      </c>
      <c r="AF179" s="34"/>
      <c r="AG179" s="65">
        <v>173</v>
      </c>
    </row>
    <row r="180" spans="1:33" ht="15.75" customHeight="1" x14ac:dyDescent="0.25">
      <c r="A180" s="32">
        <v>296</v>
      </c>
      <c r="B180" s="34"/>
      <c r="C180" s="34"/>
      <c r="E180" s="34"/>
      <c r="F180" s="34"/>
      <c r="G180" s="34"/>
      <c r="H180" s="34"/>
      <c r="I180" s="34"/>
      <c r="J180" s="34"/>
      <c r="K180" s="34"/>
      <c r="L180" s="83"/>
      <c r="M180" s="32"/>
      <c r="N180" s="58">
        <v>1050</v>
      </c>
      <c r="O180" s="59">
        <v>0</v>
      </c>
      <c r="P180" s="34"/>
      <c r="Q180" s="34"/>
      <c r="R180" s="34"/>
      <c r="S180" s="83"/>
      <c r="T180" s="79">
        <v>3.2748992443084699</v>
      </c>
      <c r="U180" s="80">
        <v>0.15</v>
      </c>
      <c r="V180" s="80">
        <v>0.58711523959796197</v>
      </c>
      <c r="W180" s="80">
        <v>0.28841148817220302</v>
      </c>
      <c r="X180" s="80">
        <v>0</v>
      </c>
      <c r="Y180" s="81">
        <v>0</v>
      </c>
      <c r="Z180" s="80">
        <f t="shared" si="0"/>
        <v>0.28841148817220302</v>
      </c>
      <c r="AA180" s="82"/>
      <c r="AC180" s="38">
        <v>80.427357207022496</v>
      </c>
      <c r="AD180" s="34"/>
      <c r="AE180" s="38">
        <v>80.427357207022496</v>
      </c>
      <c r="AF180" s="34"/>
      <c r="AG180" s="65">
        <v>174</v>
      </c>
    </row>
    <row r="181" spans="1:33" ht="15.75" customHeight="1" x14ac:dyDescent="0.25">
      <c r="A181" s="32">
        <v>297</v>
      </c>
      <c r="B181" s="34"/>
      <c r="C181" s="34"/>
      <c r="E181" s="34"/>
      <c r="F181" s="34"/>
      <c r="G181" s="34"/>
      <c r="H181" s="34"/>
      <c r="I181" s="34"/>
      <c r="J181" s="34"/>
      <c r="K181" s="34"/>
      <c r="L181" s="83"/>
      <c r="M181" s="32"/>
      <c r="N181" s="58">
        <v>1050</v>
      </c>
      <c r="O181" s="59">
        <v>0</v>
      </c>
      <c r="P181" s="34"/>
      <c r="Q181" s="34"/>
      <c r="R181" s="34"/>
      <c r="S181" s="83"/>
      <c r="T181" s="79">
        <v>2.4823634624481201</v>
      </c>
      <c r="U181" s="80">
        <v>0.15</v>
      </c>
      <c r="V181" s="80">
        <v>0.58134610840777001</v>
      </c>
      <c r="W181" s="80">
        <v>0.21646685078217801</v>
      </c>
      <c r="X181" s="80">
        <v>0</v>
      </c>
      <c r="Y181" s="81">
        <v>0</v>
      </c>
      <c r="Z181" s="80">
        <f t="shared" si="0"/>
        <v>0.21646685078217801</v>
      </c>
      <c r="AA181" s="82"/>
      <c r="AC181" s="38">
        <v>80.632927186416495</v>
      </c>
      <c r="AD181" s="34"/>
      <c r="AE181" s="38">
        <v>80.632927186416495</v>
      </c>
      <c r="AF181" s="34"/>
      <c r="AG181" s="65">
        <v>175</v>
      </c>
    </row>
    <row r="182" spans="1:33" ht="15.75" customHeight="1" x14ac:dyDescent="0.25">
      <c r="A182" s="32">
        <v>298</v>
      </c>
      <c r="M182" s="70" t="s">
        <v>137</v>
      </c>
      <c r="AC182" s="41"/>
      <c r="AD182" s="41"/>
      <c r="AE182" s="41"/>
      <c r="AF182" s="41"/>
    </row>
    <row r="183" spans="1:33" ht="15.75" customHeight="1" x14ac:dyDescent="0.25">
      <c r="A183" s="49" t="s">
        <v>138</v>
      </c>
      <c r="B183" s="71">
        <f t="shared" ref="B183:C183" si="1">SUM(B5:B181)</f>
        <v>200.5</v>
      </c>
      <c r="C183" s="71">
        <f t="shared" si="1"/>
        <v>221.59999999999997</v>
      </c>
      <c r="D183" s="49"/>
      <c r="E183" s="49"/>
      <c r="F183" s="49"/>
      <c r="G183" s="49"/>
      <c r="H183" s="49"/>
      <c r="I183" s="49"/>
      <c r="J183" s="51"/>
      <c r="K183" s="49"/>
      <c r="L183" s="49"/>
      <c r="M183" s="49"/>
      <c r="N183" s="49"/>
      <c r="O183" s="71"/>
      <c r="P183" s="71"/>
      <c r="Q183" s="71"/>
      <c r="R183" s="71">
        <f>SUM(R5:R181)</f>
        <v>211.5</v>
      </c>
      <c r="S183" s="71"/>
      <c r="T183" s="71">
        <f>SUM(T5:T181)</f>
        <v>1034.3852236270902</v>
      </c>
      <c r="U183" s="71"/>
      <c r="V183" s="71"/>
      <c r="W183" s="71">
        <f t="shared" ref="W183:Z183" si="2">SUM(W5:W181)</f>
        <v>337.16108457671368</v>
      </c>
      <c r="X183" s="71">
        <f t="shared" si="2"/>
        <v>87.828656828159723</v>
      </c>
      <c r="Y183" s="71">
        <f t="shared" si="2"/>
        <v>0</v>
      </c>
      <c r="Z183" s="71">
        <f t="shared" si="2"/>
        <v>424.98974140487337</v>
      </c>
      <c r="AA183" s="85"/>
      <c r="AB183" s="85"/>
      <c r="AC183" s="41"/>
      <c r="AD183" s="41"/>
      <c r="AE183" s="41"/>
      <c r="AF183" s="41"/>
    </row>
    <row r="184" spans="1:33" ht="15.75" customHeight="1" x14ac:dyDescent="0.25">
      <c r="AC184" s="41"/>
      <c r="AD184" s="41"/>
      <c r="AE184" s="41"/>
      <c r="AF184" s="41"/>
    </row>
    <row r="185" spans="1:33" ht="15.75" customHeight="1" x14ac:dyDescent="0.25">
      <c r="AC185" s="41"/>
      <c r="AD185" s="41"/>
      <c r="AE185" s="41"/>
      <c r="AF185" s="41"/>
    </row>
    <row r="186" spans="1:33" ht="15.75" customHeight="1" x14ac:dyDescent="0.25">
      <c r="A186" s="32">
        <v>315</v>
      </c>
      <c r="F186" s="53">
        <v>23.122510864999999</v>
      </c>
      <c r="G186" s="53">
        <v>11.110905129500001</v>
      </c>
      <c r="H186" s="53">
        <v>13.5099451206667</v>
      </c>
      <c r="I186" s="53">
        <v>13.572866792499999</v>
      </c>
      <c r="J186" s="53">
        <v>15.071465005</v>
      </c>
      <c r="K186" s="53">
        <v>16.0893579275</v>
      </c>
      <c r="AC186" s="41"/>
      <c r="AD186" s="41"/>
      <c r="AE186" s="41"/>
      <c r="AF186" s="41"/>
    </row>
    <row r="187" spans="1:33" ht="15.75" customHeight="1" x14ac:dyDescent="0.25">
      <c r="AC187" s="41"/>
      <c r="AD187" s="41"/>
      <c r="AE187" s="41"/>
      <c r="AF187" s="41"/>
    </row>
    <row r="188" spans="1:33" ht="15.75" customHeight="1" x14ac:dyDescent="0.25">
      <c r="W188" s="82"/>
      <c r="AC188" s="41"/>
      <c r="AD188" s="41"/>
      <c r="AE188" s="41"/>
      <c r="AF188" s="41"/>
    </row>
    <row r="189" spans="1:33" ht="15.75" customHeight="1" x14ac:dyDescent="0.25">
      <c r="W189" s="82"/>
      <c r="AC189" s="41"/>
      <c r="AD189" s="41"/>
      <c r="AE189" s="41"/>
      <c r="AF189" s="41"/>
    </row>
    <row r="190" spans="1:33" ht="15.75" customHeight="1" x14ac:dyDescent="0.25">
      <c r="AC190" s="41"/>
      <c r="AD190" s="41"/>
      <c r="AE190" s="41"/>
      <c r="AF190" s="41"/>
    </row>
    <row r="191" spans="1:33" ht="15.75" customHeight="1" x14ac:dyDescent="0.25"/>
    <row r="192" spans="1:33"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paperSize="9" orientation="portrait"/>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000"/>
  <sheetViews>
    <sheetView workbookViewId="0">
      <pane xSplit="1" ySplit="4" topLeftCell="B5" activePane="bottomRight" state="frozen"/>
      <selection pane="topRight" activeCell="B1" sqref="B1"/>
      <selection pane="bottomLeft" activeCell="A5" sqref="A5"/>
      <selection pane="bottomRight" activeCell="B5" sqref="B5"/>
    </sheetView>
  </sheetViews>
  <sheetFormatPr baseColWidth="10" defaultColWidth="14.42578125" defaultRowHeight="15" customHeight="1" x14ac:dyDescent="0.25"/>
  <cols>
    <col min="1" max="1" width="6.42578125" customWidth="1"/>
    <col min="2" max="2" width="8" customWidth="1"/>
    <col min="3" max="3" width="7.140625" customWidth="1"/>
    <col min="4" max="10" width="8.7109375" customWidth="1"/>
    <col min="11" max="11" width="7.85546875" customWidth="1"/>
    <col min="12" max="13" width="8" customWidth="1"/>
    <col min="14" max="14" width="4.42578125" customWidth="1"/>
    <col min="15" max="15" width="5.42578125" customWidth="1"/>
    <col min="16" max="26" width="9.140625" customWidth="1"/>
  </cols>
  <sheetData>
    <row r="1" spans="1:20" ht="15.75" x14ac:dyDescent="0.25">
      <c r="A1" s="11" t="s">
        <v>89</v>
      </c>
      <c r="F1" s="11" t="s">
        <v>154</v>
      </c>
    </row>
    <row r="2" spans="1:20" x14ac:dyDescent="0.25">
      <c r="B2" s="15" t="s">
        <v>90</v>
      </c>
      <c r="D2" s="15" t="s">
        <v>91</v>
      </c>
      <c r="K2" s="15" t="s">
        <v>92</v>
      </c>
      <c r="P2" s="15" t="s">
        <v>93</v>
      </c>
    </row>
    <row r="3" spans="1:20" x14ac:dyDescent="0.25">
      <c r="A3" s="17" t="s">
        <v>12</v>
      </c>
      <c r="B3" s="20" t="s">
        <v>15</v>
      </c>
      <c r="C3" s="17" t="s">
        <v>18</v>
      </c>
      <c r="D3" s="20" t="s">
        <v>94</v>
      </c>
      <c r="E3" s="20" t="s">
        <v>95</v>
      </c>
      <c r="F3" s="20" t="s">
        <v>96</v>
      </c>
      <c r="G3" s="20" t="s">
        <v>97</v>
      </c>
      <c r="H3" s="20" t="s">
        <v>98</v>
      </c>
      <c r="I3" s="20" t="s">
        <v>99</v>
      </c>
      <c r="J3" s="20" t="s">
        <v>100</v>
      </c>
      <c r="K3" s="21" t="s">
        <v>101</v>
      </c>
      <c r="L3" s="21" t="s">
        <v>102</v>
      </c>
      <c r="M3" s="21" t="s">
        <v>103</v>
      </c>
      <c r="N3" s="21" t="s">
        <v>34</v>
      </c>
      <c r="O3" s="21" t="s">
        <v>37</v>
      </c>
      <c r="P3" s="24" t="s">
        <v>104</v>
      </c>
      <c r="R3" s="24" t="s">
        <v>105</v>
      </c>
      <c r="S3" s="74"/>
    </row>
    <row r="4" spans="1:20" x14ac:dyDescent="0.25">
      <c r="B4" s="55" t="s">
        <v>106</v>
      </c>
      <c r="C4" s="56" t="s">
        <v>106</v>
      </c>
      <c r="D4" s="27" t="s">
        <v>107</v>
      </c>
      <c r="E4" s="27" t="s">
        <v>107</v>
      </c>
      <c r="F4" s="27" t="s">
        <v>107</v>
      </c>
      <c r="G4" s="27" t="s">
        <v>107</v>
      </c>
      <c r="H4" s="27" t="s">
        <v>107</v>
      </c>
      <c r="I4" s="27" t="s">
        <v>107</v>
      </c>
      <c r="J4" s="27" t="s">
        <v>107</v>
      </c>
      <c r="K4" s="28" t="s">
        <v>108</v>
      </c>
      <c r="L4" s="28" t="s">
        <v>109</v>
      </c>
      <c r="M4" s="28" t="s">
        <v>110</v>
      </c>
      <c r="N4" s="28"/>
      <c r="O4" s="28" t="s">
        <v>111</v>
      </c>
      <c r="P4" s="27" t="s">
        <v>112</v>
      </c>
      <c r="Q4" s="27" t="s">
        <v>147</v>
      </c>
      <c r="R4" s="27" t="s">
        <v>112</v>
      </c>
      <c r="S4" s="75" t="s">
        <v>147</v>
      </c>
      <c r="T4" s="57" t="s">
        <v>113</v>
      </c>
    </row>
    <row r="5" spans="1:20" x14ac:dyDescent="0.25">
      <c r="A5" s="32">
        <v>121</v>
      </c>
      <c r="B5" s="34"/>
      <c r="C5" s="34"/>
      <c r="D5" s="34"/>
      <c r="E5" s="34"/>
      <c r="F5" s="34"/>
      <c r="G5" s="34"/>
      <c r="H5" s="34"/>
      <c r="I5" s="34"/>
      <c r="J5" s="34"/>
      <c r="K5" s="32"/>
      <c r="L5" s="58">
        <v>50</v>
      </c>
      <c r="M5" s="59">
        <v>0</v>
      </c>
      <c r="N5" s="34"/>
      <c r="O5" s="34"/>
      <c r="P5" s="38">
        <v>80</v>
      </c>
      <c r="Q5" s="34"/>
      <c r="R5" s="38">
        <v>6</v>
      </c>
      <c r="S5" s="34"/>
      <c r="T5" s="60">
        <v>0</v>
      </c>
    </row>
    <row r="6" spans="1:20" x14ac:dyDescent="0.25">
      <c r="A6" s="32">
        <v>122</v>
      </c>
      <c r="B6" s="34"/>
      <c r="C6" s="34"/>
      <c r="D6" s="34"/>
      <c r="E6" s="34"/>
      <c r="F6" s="34"/>
      <c r="G6" s="34"/>
      <c r="H6" s="34"/>
      <c r="I6" s="34"/>
      <c r="J6" s="34"/>
      <c r="K6" s="32"/>
      <c r="L6" s="58">
        <v>50</v>
      </c>
      <c r="M6" s="59">
        <v>0</v>
      </c>
      <c r="N6" s="34"/>
      <c r="O6" s="34"/>
      <c r="P6" s="38">
        <v>80.250319995880105</v>
      </c>
      <c r="Q6" s="34"/>
      <c r="R6" s="38">
        <v>6.2503199958801297</v>
      </c>
      <c r="S6" s="34"/>
      <c r="T6" s="60">
        <v>0</v>
      </c>
    </row>
    <row r="7" spans="1:20" x14ac:dyDescent="0.25">
      <c r="A7" s="32">
        <v>123</v>
      </c>
      <c r="B7" s="34"/>
      <c r="C7" s="34"/>
      <c r="D7" s="34"/>
      <c r="E7" s="34"/>
      <c r="F7" s="34"/>
      <c r="G7" s="34"/>
      <c r="H7" s="34"/>
      <c r="I7" s="34"/>
      <c r="J7" s="34"/>
      <c r="K7" s="40" t="s">
        <v>114</v>
      </c>
      <c r="L7" s="58">
        <v>50</v>
      </c>
      <c r="M7" s="59">
        <v>0</v>
      </c>
      <c r="O7" s="32"/>
      <c r="P7" s="38">
        <v>80.508611525091595</v>
      </c>
      <c r="Q7" s="34"/>
      <c r="R7" s="38">
        <v>6.5086115250916299</v>
      </c>
      <c r="S7" s="34"/>
      <c r="T7" s="64">
        <v>1</v>
      </c>
    </row>
    <row r="8" spans="1:20" x14ac:dyDescent="0.25">
      <c r="A8" s="32">
        <v>124</v>
      </c>
      <c r="B8" s="34"/>
      <c r="C8" s="34"/>
      <c r="D8" s="34"/>
      <c r="E8" s="34"/>
      <c r="F8" s="34"/>
      <c r="G8" s="34"/>
      <c r="H8" s="34"/>
      <c r="I8" s="34"/>
      <c r="J8" s="34"/>
      <c r="K8" s="32"/>
      <c r="L8" s="58">
        <v>50</v>
      </c>
      <c r="M8" s="59">
        <v>0</v>
      </c>
      <c r="N8" s="34"/>
      <c r="O8" s="34"/>
      <c r="P8" s="38">
        <v>80.713541961508994</v>
      </c>
      <c r="Q8" s="34"/>
      <c r="R8" s="38">
        <v>6.7135419615090202</v>
      </c>
      <c r="S8" s="34"/>
      <c r="T8" s="65">
        <v>2</v>
      </c>
    </row>
    <row r="9" spans="1:20" x14ac:dyDescent="0.25">
      <c r="A9" s="32">
        <v>125</v>
      </c>
      <c r="B9" s="34"/>
      <c r="C9" s="34"/>
      <c r="D9" s="34"/>
      <c r="E9" s="34"/>
      <c r="F9" s="34"/>
      <c r="G9" s="34"/>
      <c r="H9" s="34"/>
      <c r="I9" s="34"/>
      <c r="J9" s="34"/>
      <c r="K9" s="32"/>
      <c r="L9" s="58">
        <v>50</v>
      </c>
      <c r="M9" s="59">
        <v>0</v>
      </c>
      <c r="N9" s="34"/>
      <c r="O9" s="34"/>
      <c r="P9" s="38">
        <v>80.924182325507601</v>
      </c>
      <c r="Q9" s="34"/>
      <c r="R9" s="38">
        <v>6.9241823255075703</v>
      </c>
      <c r="S9" s="34"/>
      <c r="T9" s="65">
        <v>3</v>
      </c>
    </row>
    <row r="10" spans="1:20" x14ac:dyDescent="0.25">
      <c r="A10" s="32">
        <v>126</v>
      </c>
      <c r="B10" s="34"/>
      <c r="C10" s="34"/>
      <c r="D10" s="34"/>
      <c r="E10" s="34"/>
      <c r="F10" s="34"/>
      <c r="G10" s="34"/>
      <c r="H10" s="34"/>
      <c r="I10" s="34"/>
      <c r="J10" s="34"/>
      <c r="K10" s="32"/>
      <c r="L10" s="58">
        <v>50</v>
      </c>
      <c r="M10" s="59">
        <v>0</v>
      </c>
      <c r="N10" s="34"/>
      <c r="O10" s="34"/>
      <c r="P10" s="38">
        <v>81.076832613738603</v>
      </c>
      <c r="Q10" s="34"/>
      <c r="R10" s="38">
        <v>7.0768326137385502</v>
      </c>
      <c r="S10" s="34"/>
      <c r="T10" s="65">
        <v>4</v>
      </c>
    </row>
    <row r="11" spans="1:20" x14ac:dyDescent="0.25">
      <c r="A11" s="32">
        <v>127</v>
      </c>
      <c r="B11" s="34"/>
      <c r="C11" s="66">
        <v>29</v>
      </c>
      <c r="D11" s="34"/>
      <c r="E11" s="34"/>
      <c r="F11" s="34"/>
      <c r="G11" s="34"/>
      <c r="H11" s="34"/>
      <c r="I11" s="34"/>
      <c r="J11" s="34"/>
      <c r="K11" s="32"/>
      <c r="L11" s="58">
        <v>50</v>
      </c>
      <c r="M11" s="59">
        <v>0</v>
      </c>
      <c r="N11" s="34"/>
      <c r="O11" s="34"/>
      <c r="P11" s="38">
        <v>57.061408561376801</v>
      </c>
      <c r="Q11" s="34"/>
      <c r="R11" s="38">
        <v>0</v>
      </c>
      <c r="S11" s="34"/>
      <c r="T11" s="65">
        <v>5</v>
      </c>
    </row>
    <row r="12" spans="1:20" x14ac:dyDescent="0.25">
      <c r="A12" s="32">
        <v>128</v>
      </c>
      <c r="B12" s="34"/>
      <c r="C12" s="34"/>
      <c r="D12" s="34"/>
      <c r="E12" s="34"/>
      <c r="F12" s="34"/>
      <c r="G12" s="34"/>
      <c r="H12" s="34"/>
      <c r="I12" s="34"/>
      <c r="J12" s="34"/>
      <c r="K12" s="32"/>
      <c r="L12" s="58">
        <v>50</v>
      </c>
      <c r="M12" s="59">
        <v>0</v>
      </c>
      <c r="N12" s="34"/>
      <c r="O12" s="34"/>
      <c r="P12" s="38">
        <v>58.295486491827198</v>
      </c>
      <c r="Q12" s="34"/>
      <c r="R12" s="38">
        <v>1.2340779304504399</v>
      </c>
      <c r="S12" s="34"/>
      <c r="T12" s="65">
        <v>6</v>
      </c>
    </row>
    <row r="13" spans="1:20" x14ac:dyDescent="0.25">
      <c r="A13" s="32">
        <v>129</v>
      </c>
      <c r="B13" s="34"/>
      <c r="C13" s="34"/>
      <c r="D13" s="34"/>
      <c r="E13" s="34"/>
      <c r="F13" s="34"/>
      <c r="G13" s="34"/>
      <c r="H13" s="34"/>
      <c r="I13" s="34"/>
      <c r="J13" s="34"/>
      <c r="K13" s="32"/>
      <c r="L13" s="58">
        <v>50</v>
      </c>
      <c r="M13" s="59">
        <v>0</v>
      </c>
      <c r="N13" s="34"/>
      <c r="O13" s="34"/>
      <c r="P13" s="38">
        <v>59.917374509481697</v>
      </c>
      <c r="Q13" s="34"/>
      <c r="R13" s="38">
        <v>2.8559659481048598</v>
      </c>
      <c r="S13" s="34"/>
      <c r="T13" s="65">
        <v>7</v>
      </c>
    </row>
    <row r="14" spans="1:20" x14ac:dyDescent="0.25">
      <c r="A14" s="32">
        <v>130</v>
      </c>
      <c r="B14" s="34"/>
      <c r="C14" s="34"/>
      <c r="D14" s="34"/>
      <c r="E14" s="34"/>
      <c r="F14" s="34"/>
      <c r="G14" s="34"/>
      <c r="H14" s="34"/>
      <c r="I14" s="34"/>
      <c r="J14" s="34"/>
      <c r="K14" s="32"/>
      <c r="L14" s="58">
        <v>50</v>
      </c>
      <c r="M14" s="59">
        <v>0</v>
      </c>
      <c r="N14" s="34"/>
      <c r="O14" s="34"/>
      <c r="P14" s="38">
        <v>61.238385623602099</v>
      </c>
      <c r="Q14" s="34"/>
      <c r="R14" s="38">
        <v>4.1769770622253404</v>
      </c>
      <c r="S14" s="34"/>
      <c r="T14" s="65">
        <v>8</v>
      </c>
    </row>
    <row r="15" spans="1:20" x14ac:dyDescent="0.25">
      <c r="A15" s="32">
        <v>131</v>
      </c>
      <c r="B15" s="66">
        <v>32</v>
      </c>
      <c r="C15" s="34"/>
      <c r="D15" s="34"/>
      <c r="E15" s="34"/>
      <c r="F15" s="34"/>
      <c r="G15" s="34"/>
      <c r="H15" s="34"/>
      <c r="I15" s="34"/>
      <c r="J15" s="34"/>
      <c r="K15" s="32"/>
      <c r="L15" s="58">
        <v>50</v>
      </c>
      <c r="M15" s="59">
        <v>0</v>
      </c>
      <c r="N15" s="34"/>
      <c r="O15" s="34"/>
      <c r="P15" s="38">
        <v>38.325532864813702</v>
      </c>
      <c r="Q15" s="34"/>
      <c r="R15" s="38">
        <v>0</v>
      </c>
      <c r="S15" s="34"/>
      <c r="T15" s="65">
        <v>9</v>
      </c>
    </row>
    <row r="16" spans="1:20" x14ac:dyDescent="0.25">
      <c r="A16" s="32">
        <v>132</v>
      </c>
      <c r="B16" s="66">
        <v>16</v>
      </c>
      <c r="C16" s="34"/>
      <c r="D16" s="34"/>
      <c r="E16" s="34"/>
      <c r="F16" s="34"/>
      <c r="G16" s="34"/>
      <c r="H16" s="34"/>
      <c r="I16" s="34"/>
      <c r="J16" s="34"/>
      <c r="K16" s="32"/>
      <c r="L16" s="58">
        <v>50</v>
      </c>
      <c r="M16" s="59">
        <v>0</v>
      </c>
      <c r="N16" s="34"/>
      <c r="O16" s="34"/>
      <c r="P16" s="38">
        <v>23.6859684698628</v>
      </c>
      <c r="Q16" s="34"/>
      <c r="R16" s="38">
        <v>0</v>
      </c>
      <c r="S16" s="34"/>
      <c r="T16" s="65">
        <v>10</v>
      </c>
    </row>
    <row r="17" spans="1:20" x14ac:dyDescent="0.25">
      <c r="A17" s="32">
        <v>133</v>
      </c>
      <c r="B17" s="34"/>
      <c r="C17" s="34"/>
      <c r="D17" s="34"/>
      <c r="E17" s="34"/>
      <c r="F17" s="34"/>
      <c r="G17" s="34"/>
      <c r="H17" s="34"/>
      <c r="I17" s="34"/>
      <c r="J17" s="34"/>
      <c r="K17" s="32"/>
      <c r="L17" s="58">
        <v>50</v>
      </c>
      <c r="M17" s="59">
        <v>0</v>
      </c>
      <c r="N17" s="34"/>
      <c r="O17" s="34"/>
      <c r="P17" s="38">
        <v>24.566931151633199</v>
      </c>
      <c r="Q17" s="34"/>
      <c r="R17" s="38">
        <v>0.880962681770325</v>
      </c>
      <c r="S17" s="34"/>
      <c r="T17" s="65">
        <v>11</v>
      </c>
    </row>
    <row r="18" spans="1:20" x14ac:dyDescent="0.25">
      <c r="A18" s="32">
        <v>134</v>
      </c>
      <c r="B18" s="34"/>
      <c r="C18" s="34"/>
      <c r="D18" s="34"/>
      <c r="E18" s="34"/>
      <c r="F18" s="34"/>
      <c r="G18" s="34"/>
      <c r="H18" s="34"/>
      <c r="I18" s="34"/>
      <c r="J18" s="34"/>
      <c r="K18" s="32"/>
      <c r="L18" s="58">
        <v>50</v>
      </c>
      <c r="M18" s="59">
        <v>0</v>
      </c>
      <c r="N18" s="34"/>
      <c r="O18" s="34"/>
      <c r="P18" s="38">
        <v>24.8594561569737</v>
      </c>
      <c r="Q18" s="34"/>
      <c r="R18" s="38">
        <v>1.1734876871108999</v>
      </c>
      <c r="S18" s="34"/>
      <c r="T18" s="65">
        <v>12</v>
      </c>
    </row>
    <row r="19" spans="1:20" x14ac:dyDescent="0.25">
      <c r="A19" s="32">
        <v>135</v>
      </c>
      <c r="B19" s="34"/>
      <c r="C19" s="34"/>
      <c r="D19" s="34"/>
      <c r="E19" s="34"/>
      <c r="F19" s="34"/>
      <c r="G19" s="34"/>
      <c r="H19" s="34"/>
      <c r="I19" s="34"/>
      <c r="J19" s="34"/>
      <c r="K19" s="32"/>
      <c r="L19" s="58">
        <v>50</v>
      </c>
      <c r="M19" s="59">
        <v>0</v>
      </c>
      <c r="N19" s="34"/>
      <c r="O19" s="34"/>
      <c r="P19" s="38">
        <v>25.2695691340016</v>
      </c>
      <c r="Q19" s="34"/>
      <c r="R19" s="38">
        <v>1.5836006641387901</v>
      </c>
      <c r="S19" s="34"/>
      <c r="T19" s="65">
        <v>13</v>
      </c>
    </row>
    <row r="20" spans="1:20" x14ac:dyDescent="0.25">
      <c r="A20" s="32">
        <v>136</v>
      </c>
      <c r="B20" s="34"/>
      <c r="C20" s="34"/>
      <c r="D20" s="34"/>
      <c r="E20" s="34"/>
      <c r="F20" s="34"/>
      <c r="G20" s="34"/>
      <c r="H20" s="34"/>
      <c r="I20" s="34"/>
      <c r="J20" s="34"/>
      <c r="K20" s="32"/>
      <c r="L20" s="58">
        <v>50</v>
      </c>
      <c r="M20" s="59">
        <v>0</v>
      </c>
      <c r="N20" s="34"/>
      <c r="O20" s="34"/>
      <c r="P20" s="38">
        <v>26.162389253859399</v>
      </c>
      <c r="Q20" s="34"/>
      <c r="R20" s="38">
        <v>2.4764207839965802</v>
      </c>
      <c r="S20" s="34"/>
      <c r="T20" s="65">
        <v>14</v>
      </c>
    </row>
    <row r="21" spans="1:20" ht="15.75" customHeight="1" x14ac:dyDescent="0.25">
      <c r="A21" s="32">
        <v>137</v>
      </c>
      <c r="B21" s="34"/>
      <c r="C21" s="34"/>
      <c r="D21" s="34"/>
      <c r="E21" s="34"/>
      <c r="F21" s="34"/>
      <c r="G21" s="34"/>
      <c r="H21" s="34"/>
      <c r="I21" s="34"/>
      <c r="J21" s="34"/>
      <c r="K21" s="32"/>
      <c r="L21" s="58">
        <v>50</v>
      </c>
      <c r="M21" s="59">
        <v>0</v>
      </c>
      <c r="N21" s="34"/>
      <c r="O21" s="34"/>
      <c r="P21" s="38">
        <v>26.660521530394501</v>
      </c>
      <c r="Q21" s="34"/>
      <c r="R21" s="38">
        <v>2.9745530605316199</v>
      </c>
      <c r="S21" s="34"/>
      <c r="T21" s="65">
        <v>15</v>
      </c>
    </row>
    <row r="22" spans="1:20" ht="15.75" customHeight="1" x14ac:dyDescent="0.25">
      <c r="A22" s="32">
        <v>138</v>
      </c>
      <c r="B22" s="66">
        <v>15</v>
      </c>
      <c r="C22" s="34"/>
      <c r="D22" s="34"/>
      <c r="E22" s="34"/>
      <c r="F22" s="34"/>
      <c r="G22" s="34"/>
      <c r="H22" s="34"/>
      <c r="I22" s="34"/>
      <c r="J22" s="34"/>
      <c r="K22" s="32"/>
      <c r="L22" s="58">
        <v>50</v>
      </c>
      <c r="M22" s="59">
        <v>0</v>
      </c>
      <c r="N22" s="34"/>
      <c r="O22" s="34"/>
      <c r="P22" s="38">
        <v>20.836555659060402</v>
      </c>
      <c r="Q22" s="34"/>
      <c r="R22" s="38">
        <v>0</v>
      </c>
      <c r="S22" s="34"/>
      <c r="T22" s="65">
        <v>16</v>
      </c>
    </row>
    <row r="23" spans="1:20" ht="15.75" customHeight="1" x14ac:dyDescent="0.25">
      <c r="A23" s="32">
        <v>139</v>
      </c>
      <c r="B23" s="66">
        <v>17</v>
      </c>
      <c r="C23" s="34"/>
      <c r="D23" s="34"/>
      <c r="E23" s="34"/>
      <c r="F23" s="34"/>
      <c r="G23" s="34"/>
      <c r="H23" s="34"/>
      <c r="I23" s="34"/>
      <c r="J23" s="34"/>
      <c r="K23" s="32"/>
      <c r="L23" s="58">
        <v>50</v>
      </c>
      <c r="M23" s="59">
        <v>0</v>
      </c>
      <c r="N23" s="34"/>
      <c r="O23" s="34"/>
      <c r="P23" s="38">
        <v>4.8792431943463397</v>
      </c>
      <c r="Q23" s="34"/>
      <c r="R23" s="38">
        <v>0</v>
      </c>
      <c r="S23" s="34"/>
      <c r="T23" s="65">
        <v>17</v>
      </c>
    </row>
    <row r="24" spans="1:20" ht="15.75" customHeight="1" x14ac:dyDescent="0.25">
      <c r="A24" s="32">
        <v>140</v>
      </c>
      <c r="B24" s="66">
        <v>7</v>
      </c>
      <c r="C24" s="34"/>
      <c r="D24" s="34"/>
      <c r="E24" s="34"/>
      <c r="F24" s="34"/>
      <c r="G24" s="34"/>
      <c r="H24" s="34"/>
      <c r="I24" s="34"/>
      <c r="J24" s="34"/>
      <c r="K24" s="32"/>
      <c r="L24" s="58">
        <v>60</v>
      </c>
      <c r="M24" s="59">
        <v>0</v>
      </c>
      <c r="N24" s="34"/>
      <c r="O24" s="34"/>
      <c r="P24" s="38">
        <v>3.7111706488179301</v>
      </c>
      <c r="Q24" s="34"/>
      <c r="R24" s="38">
        <v>0</v>
      </c>
      <c r="S24" s="34"/>
      <c r="T24" s="65">
        <v>18</v>
      </c>
    </row>
    <row r="25" spans="1:20" ht="15.75" customHeight="1" x14ac:dyDescent="0.25">
      <c r="A25" s="32">
        <v>141</v>
      </c>
      <c r="B25" s="34"/>
      <c r="C25" s="34"/>
      <c r="D25" s="34"/>
      <c r="E25" s="34"/>
      <c r="F25" s="34"/>
      <c r="G25" s="34"/>
      <c r="H25" s="34"/>
      <c r="I25" s="34"/>
      <c r="J25" s="34"/>
      <c r="K25" s="32"/>
      <c r="L25" s="58">
        <v>60</v>
      </c>
      <c r="M25" s="59">
        <v>0</v>
      </c>
      <c r="N25" s="34"/>
      <c r="O25" s="34"/>
      <c r="P25" s="38">
        <v>4.5319365494298003</v>
      </c>
      <c r="Q25" s="34"/>
      <c r="R25" s="38">
        <v>0.82076590061187704</v>
      </c>
      <c r="S25" s="34"/>
      <c r="T25" s="65">
        <v>19</v>
      </c>
    </row>
    <row r="26" spans="1:20" ht="15.75" customHeight="1" x14ac:dyDescent="0.25">
      <c r="A26" s="32">
        <v>142</v>
      </c>
      <c r="B26" s="34"/>
      <c r="C26" s="34"/>
      <c r="D26" s="34"/>
      <c r="E26" s="34"/>
      <c r="F26" s="34"/>
      <c r="G26" s="34"/>
      <c r="H26" s="34"/>
      <c r="I26" s="34"/>
      <c r="J26" s="34"/>
      <c r="K26" s="32"/>
      <c r="L26" s="58">
        <v>70</v>
      </c>
      <c r="M26" s="59">
        <v>0</v>
      </c>
      <c r="N26" s="34"/>
      <c r="O26" s="34"/>
      <c r="P26" s="38">
        <v>5.6557517998265299</v>
      </c>
      <c r="Q26" s="34"/>
      <c r="R26" s="38">
        <v>1.94458115100861</v>
      </c>
      <c r="S26" s="34"/>
      <c r="T26" s="65">
        <v>20</v>
      </c>
    </row>
    <row r="27" spans="1:20" ht="15.75" customHeight="1" x14ac:dyDescent="0.25">
      <c r="A27" s="32">
        <v>143</v>
      </c>
      <c r="B27" s="34"/>
      <c r="C27" s="34"/>
      <c r="D27" s="34"/>
      <c r="E27" s="34"/>
      <c r="F27" s="34"/>
      <c r="G27" s="34"/>
      <c r="H27" s="34"/>
      <c r="I27" s="34"/>
      <c r="J27" s="34"/>
      <c r="K27" s="32"/>
      <c r="L27" s="58">
        <v>70</v>
      </c>
      <c r="M27" s="59">
        <v>0</v>
      </c>
      <c r="N27" s="34"/>
      <c r="O27" s="34"/>
      <c r="P27" s="38">
        <v>6.6650734894322401</v>
      </c>
      <c r="Q27" s="34"/>
      <c r="R27" s="38">
        <v>2.9539028406143202</v>
      </c>
      <c r="S27" s="34"/>
      <c r="T27" s="65">
        <v>21</v>
      </c>
    </row>
    <row r="28" spans="1:20" ht="15.75" customHeight="1" x14ac:dyDescent="0.25">
      <c r="A28" s="32">
        <v>144</v>
      </c>
      <c r="B28" s="66">
        <v>6</v>
      </c>
      <c r="C28" s="34"/>
      <c r="D28" s="34"/>
      <c r="E28" s="34"/>
      <c r="F28" s="34"/>
      <c r="G28" s="34"/>
      <c r="H28" s="34"/>
      <c r="I28" s="34"/>
      <c r="J28" s="34"/>
      <c r="K28" s="32"/>
      <c r="L28" s="58">
        <v>80</v>
      </c>
      <c r="M28" s="59">
        <v>0</v>
      </c>
      <c r="N28" s="34"/>
      <c r="O28" s="34"/>
      <c r="P28" s="38">
        <v>5.3485954158352902</v>
      </c>
      <c r="Q28" s="34"/>
      <c r="R28" s="38">
        <v>1.6374247670173601</v>
      </c>
      <c r="S28" s="34"/>
      <c r="T28" s="65">
        <v>22</v>
      </c>
    </row>
    <row r="29" spans="1:20" ht="15.75" customHeight="1" x14ac:dyDescent="0.25">
      <c r="A29" s="32">
        <v>145</v>
      </c>
      <c r="B29" s="34"/>
      <c r="C29" s="34"/>
      <c r="D29" s="34"/>
      <c r="E29" s="34"/>
      <c r="F29" s="34"/>
      <c r="G29" s="34"/>
      <c r="H29" s="34"/>
      <c r="I29" s="34"/>
      <c r="J29" s="34"/>
      <c r="K29" s="40" t="s">
        <v>115</v>
      </c>
      <c r="L29" s="58">
        <v>90</v>
      </c>
      <c r="M29" s="59">
        <v>0</v>
      </c>
      <c r="N29" s="34"/>
      <c r="O29" s="34"/>
      <c r="P29" s="38">
        <v>6.0973652474927</v>
      </c>
      <c r="Q29" s="34"/>
      <c r="R29" s="38">
        <v>2.3861945986747699</v>
      </c>
      <c r="S29" s="34"/>
      <c r="T29" s="65">
        <v>23</v>
      </c>
    </row>
    <row r="30" spans="1:20" ht="15.75" customHeight="1" x14ac:dyDescent="0.25">
      <c r="A30" s="32">
        <v>146</v>
      </c>
      <c r="B30" s="34"/>
      <c r="C30" s="34"/>
      <c r="D30" s="34"/>
      <c r="E30" s="34"/>
      <c r="F30" s="34"/>
      <c r="G30" s="34"/>
      <c r="H30" s="34"/>
      <c r="I30" s="34"/>
      <c r="J30" s="34"/>
      <c r="K30" s="32"/>
      <c r="L30" s="58">
        <v>100</v>
      </c>
      <c r="M30" s="59">
        <v>0.01</v>
      </c>
      <c r="N30" s="34"/>
      <c r="O30" s="34"/>
      <c r="P30" s="38">
        <v>6.8909704548167303</v>
      </c>
      <c r="Q30" s="34"/>
      <c r="R30" s="38">
        <v>3.1797998059988002</v>
      </c>
      <c r="S30" s="34"/>
      <c r="T30" s="65">
        <v>24</v>
      </c>
    </row>
    <row r="31" spans="1:20" ht="15.75" customHeight="1" x14ac:dyDescent="0.25">
      <c r="A31" s="32">
        <v>147</v>
      </c>
      <c r="B31" s="34"/>
      <c r="C31" s="34"/>
      <c r="D31" s="34"/>
      <c r="E31" s="34"/>
      <c r="F31" s="34"/>
      <c r="G31" s="34"/>
      <c r="H31" s="34"/>
      <c r="I31" s="34"/>
      <c r="J31" s="34"/>
      <c r="K31" s="32"/>
      <c r="L31" s="58">
        <v>110</v>
      </c>
      <c r="M31" s="67">
        <v>0.01</v>
      </c>
      <c r="N31" s="34"/>
      <c r="O31" s="34"/>
      <c r="P31" s="38">
        <v>7.8314516414450699</v>
      </c>
      <c r="Q31" s="34"/>
      <c r="R31" s="38">
        <v>4.1202809926271398</v>
      </c>
      <c r="S31" s="34"/>
      <c r="T31" s="65">
        <v>25</v>
      </c>
    </row>
    <row r="32" spans="1:20" ht="15.75" customHeight="1" x14ac:dyDescent="0.25">
      <c r="A32" s="32">
        <v>148</v>
      </c>
      <c r="B32" s="34"/>
      <c r="C32" s="34"/>
      <c r="D32" s="34"/>
      <c r="E32" s="34"/>
      <c r="F32" s="34"/>
      <c r="G32" s="34"/>
      <c r="H32" s="34"/>
      <c r="I32" s="34"/>
      <c r="J32" s="34"/>
      <c r="K32" s="32"/>
      <c r="L32" s="58">
        <v>120</v>
      </c>
      <c r="M32" s="59">
        <v>0.01</v>
      </c>
      <c r="N32" s="34"/>
      <c r="O32" s="34"/>
      <c r="P32" s="38">
        <v>8.4886162618445393</v>
      </c>
      <c r="Q32" s="34"/>
      <c r="R32" s="38">
        <v>4.7774456130266199</v>
      </c>
      <c r="S32" s="34"/>
      <c r="T32" s="65">
        <v>26</v>
      </c>
    </row>
    <row r="33" spans="1:20" ht="15.75" customHeight="1" x14ac:dyDescent="0.25">
      <c r="A33" s="32">
        <v>149</v>
      </c>
      <c r="B33" s="34"/>
      <c r="C33" s="34"/>
      <c r="D33" s="34"/>
      <c r="E33" s="34"/>
      <c r="F33" s="34"/>
      <c r="G33" s="34"/>
      <c r="H33" s="34"/>
      <c r="I33" s="34"/>
      <c r="J33" s="34"/>
      <c r="K33" s="32"/>
      <c r="L33" s="58">
        <v>130</v>
      </c>
      <c r="M33" s="59">
        <v>0.01</v>
      </c>
      <c r="N33" s="34"/>
      <c r="O33" s="34"/>
      <c r="P33" s="38">
        <v>9.1745896874713004</v>
      </c>
      <c r="Q33" s="34"/>
      <c r="R33" s="38">
        <v>5.4634190386533703</v>
      </c>
      <c r="S33" s="34"/>
      <c r="T33" s="65">
        <v>27</v>
      </c>
    </row>
    <row r="34" spans="1:20" ht="15.75" customHeight="1" x14ac:dyDescent="0.25">
      <c r="A34" s="32">
        <v>150</v>
      </c>
      <c r="B34" s="34"/>
      <c r="C34" s="34"/>
      <c r="D34" s="34"/>
      <c r="E34" s="34"/>
      <c r="F34" s="34"/>
      <c r="G34" s="34"/>
      <c r="H34" s="34"/>
      <c r="I34" s="34"/>
      <c r="J34" s="34"/>
      <c r="K34" s="32"/>
      <c r="L34" s="58">
        <v>140</v>
      </c>
      <c r="M34" s="59">
        <v>0.01</v>
      </c>
      <c r="N34" s="34"/>
      <c r="O34" s="34"/>
      <c r="P34" s="38">
        <v>10.0578112090873</v>
      </c>
      <c r="Q34" s="34"/>
      <c r="R34" s="38">
        <v>6.3466405602693596</v>
      </c>
      <c r="S34" s="34"/>
      <c r="T34" s="65">
        <v>28</v>
      </c>
    </row>
    <row r="35" spans="1:20" ht="15.75" customHeight="1" x14ac:dyDescent="0.25">
      <c r="A35" s="32">
        <v>151</v>
      </c>
      <c r="B35" s="34"/>
      <c r="C35" s="66">
        <v>6.5</v>
      </c>
      <c r="D35" s="34"/>
      <c r="E35" s="34"/>
      <c r="F35" s="34"/>
      <c r="G35" s="34"/>
      <c r="H35" s="34"/>
      <c r="I35" s="34"/>
      <c r="J35" s="34"/>
      <c r="K35" s="32"/>
      <c r="L35" s="58">
        <v>150</v>
      </c>
      <c r="M35" s="67">
        <v>0.01</v>
      </c>
      <c r="N35" s="34"/>
      <c r="O35" s="34"/>
      <c r="P35" s="38">
        <v>7.2721029306394396</v>
      </c>
      <c r="Q35" s="34"/>
      <c r="R35" s="38">
        <v>3.5609322818215201</v>
      </c>
      <c r="S35" s="34"/>
      <c r="T35" s="65">
        <v>29</v>
      </c>
    </row>
    <row r="36" spans="1:20" ht="15.75" customHeight="1" x14ac:dyDescent="0.25">
      <c r="A36" s="32">
        <v>152</v>
      </c>
      <c r="B36" s="34"/>
      <c r="C36" s="34"/>
      <c r="D36" s="34"/>
      <c r="E36" s="34"/>
      <c r="F36" s="34"/>
      <c r="G36" s="34"/>
      <c r="H36" s="34"/>
      <c r="I36" s="34"/>
      <c r="J36" s="34"/>
      <c r="K36" s="32"/>
      <c r="L36" s="58">
        <v>160</v>
      </c>
      <c r="M36" s="59">
        <v>0.01</v>
      </c>
      <c r="N36" s="34"/>
      <c r="O36" s="34"/>
      <c r="P36" s="38">
        <v>8.0283282649857401</v>
      </c>
      <c r="Q36" s="34"/>
      <c r="R36" s="38">
        <v>4.31715761616781</v>
      </c>
      <c r="S36" s="34"/>
      <c r="T36" s="65">
        <v>30</v>
      </c>
    </row>
    <row r="37" spans="1:20" ht="15.75" customHeight="1" x14ac:dyDescent="0.25">
      <c r="A37" s="32">
        <v>153</v>
      </c>
      <c r="B37" s="34"/>
      <c r="C37" s="34"/>
      <c r="D37" s="34"/>
      <c r="E37" s="34"/>
      <c r="F37" s="34"/>
      <c r="G37" s="34"/>
      <c r="H37" s="34"/>
      <c r="I37" s="34"/>
      <c r="J37" s="34"/>
      <c r="K37" s="32"/>
      <c r="L37" s="58">
        <v>170</v>
      </c>
      <c r="M37" s="59">
        <v>0.01</v>
      </c>
      <c r="N37" s="34"/>
      <c r="O37" s="34"/>
      <c r="P37" s="38">
        <v>9.9411724341053294</v>
      </c>
      <c r="Q37" s="34"/>
      <c r="R37" s="38">
        <v>6.2300017852874099</v>
      </c>
      <c r="S37" s="34"/>
      <c r="T37" s="65">
        <v>31</v>
      </c>
    </row>
    <row r="38" spans="1:20" ht="15.75" customHeight="1" x14ac:dyDescent="0.25">
      <c r="A38" s="32">
        <v>154</v>
      </c>
      <c r="B38" s="34"/>
      <c r="C38" s="34"/>
      <c r="D38" s="34"/>
      <c r="E38" s="34"/>
      <c r="F38" s="34"/>
      <c r="G38" s="34"/>
      <c r="H38" s="34"/>
      <c r="I38" s="34"/>
      <c r="J38" s="34"/>
      <c r="K38" s="32"/>
      <c r="L38" s="58">
        <v>180</v>
      </c>
      <c r="M38" s="59">
        <v>0.01</v>
      </c>
      <c r="N38" s="34"/>
      <c r="O38" s="34"/>
      <c r="P38" s="38">
        <v>11.3074914601559</v>
      </c>
      <c r="Q38" s="34"/>
      <c r="R38" s="38">
        <v>7.5963208113379803</v>
      </c>
      <c r="S38" s="34"/>
      <c r="T38" s="65">
        <v>32</v>
      </c>
    </row>
    <row r="39" spans="1:20" ht="15.75" customHeight="1" x14ac:dyDescent="0.25">
      <c r="A39" s="32">
        <v>155</v>
      </c>
      <c r="B39" s="34"/>
      <c r="C39" s="34"/>
      <c r="D39" s="34"/>
      <c r="E39" s="34"/>
      <c r="F39" s="34"/>
      <c r="G39" s="34"/>
      <c r="H39" s="34"/>
      <c r="I39" s="34"/>
      <c r="J39" s="34"/>
      <c r="K39" s="32"/>
      <c r="L39" s="58">
        <v>190</v>
      </c>
      <c r="M39" s="59">
        <v>0.02</v>
      </c>
      <c r="N39" s="34"/>
      <c r="O39" s="34"/>
      <c r="P39" s="38">
        <v>12.566908313687501</v>
      </c>
      <c r="Q39" s="34"/>
      <c r="R39" s="38">
        <v>8.8557376648695794</v>
      </c>
      <c r="S39" s="34"/>
      <c r="T39" s="65">
        <v>33</v>
      </c>
    </row>
    <row r="40" spans="1:20" ht="15.75" customHeight="1" x14ac:dyDescent="0.25">
      <c r="A40" s="32">
        <v>156</v>
      </c>
      <c r="B40" s="34"/>
      <c r="C40" s="34"/>
      <c r="D40" s="34"/>
      <c r="E40" s="34"/>
      <c r="F40" s="34"/>
      <c r="G40" s="34"/>
      <c r="H40" s="34"/>
      <c r="I40" s="34"/>
      <c r="J40" s="34"/>
      <c r="K40" s="32"/>
      <c r="L40" s="58">
        <v>200</v>
      </c>
      <c r="M40" s="59">
        <v>0.02</v>
      </c>
      <c r="N40" s="34"/>
      <c r="O40" s="34"/>
      <c r="P40" s="38">
        <v>13.9224941453678</v>
      </c>
      <c r="Q40" s="34"/>
      <c r="R40" s="38">
        <v>10.2113234965499</v>
      </c>
      <c r="S40" s="34"/>
      <c r="T40" s="65">
        <v>34</v>
      </c>
    </row>
    <row r="41" spans="1:20" ht="15.75" customHeight="1" x14ac:dyDescent="0.25">
      <c r="A41" s="32">
        <v>157</v>
      </c>
      <c r="B41" s="34"/>
      <c r="C41" s="34"/>
      <c r="D41" s="34"/>
      <c r="E41" s="34"/>
      <c r="F41" s="34"/>
      <c r="G41" s="34"/>
      <c r="H41" s="34"/>
      <c r="I41" s="34"/>
      <c r="J41" s="34"/>
      <c r="K41" s="32"/>
      <c r="L41" s="58">
        <v>210</v>
      </c>
      <c r="M41" s="59">
        <v>0.02</v>
      </c>
      <c r="N41" s="34"/>
      <c r="O41" s="34"/>
      <c r="P41" s="38">
        <v>15.6571715653641</v>
      </c>
      <c r="Q41" s="34"/>
      <c r="R41" s="38">
        <v>11.946000916546099</v>
      </c>
      <c r="S41" s="34"/>
      <c r="T41" s="65">
        <v>35</v>
      </c>
    </row>
    <row r="42" spans="1:20" ht="15.75" customHeight="1" x14ac:dyDescent="0.25">
      <c r="A42" s="32">
        <v>158</v>
      </c>
      <c r="B42" s="34"/>
      <c r="C42" s="34"/>
      <c r="D42" s="34"/>
      <c r="E42" s="34"/>
      <c r="F42" s="34"/>
      <c r="G42" s="34"/>
      <c r="H42" s="34"/>
      <c r="I42" s="34"/>
      <c r="J42" s="34"/>
      <c r="K42" s="32"/>
      <c r="L42" s="58">
        <v>220</v>
      </c>
      <c r="M42" s="59">
        <v>0.02</v>
      </c>
      <c r="N42" s="34"/>
      <c r="O42" s="34"/>
      <c r="P42" s="38">
        <v>18.0142213237697</v>
      </c>
      <c r="Q42" s="34"/>
      <c r="R42" s="38">
        <v>14.3030506749518</v>
      </c>
      <c r="S42" s="34"/>
      <c r="T42" s="65">
        <v>36</v>
      </c>
    </row>
    <row r="43" spans="1:20" ht="15.75" customHeight="1" x14ac:dyDescent="0.25">
      <c r="A43" s="32">
        <v>159</v>
      </c>
      <c r="B43" s="34"/>
      <c r="C43" s="34"/>
      <c r="D43" s="34"/>
      <c r="E43" s="34"/>
      <c r="F43" s="34"/>
      <c r="G43" s="34"/>
      <c r="H43" s="34"/>
      <c r="I43" s="34"/>
      <c r="J43" s="34"/>
      <c r="K43" s="42"/>
      <c r="L43" s="58">
        <v>230</v>
      </c>
      <c r="M43" s="67">
        <v>0.03</v>
      </c>
      <c r="N43" s="34"/>
      <c r="O43" s="34"/>
      <c r="P43" s="38">
        <v>19.438369073799301</v>
      </c>
      <c r="Q43" s="34"/>
      <c r="R43" s="38">
        <v>15.727198424981401</v>
      </c>
      <c r="S43" s="34"/>
      <c r="T43" s="65">
        <v>37</v>
      </c>
    </row>
    <row r="44" spans="1:20" ht="15.75" customHeight="1" x14ac:dyDescent="0.25">
      <c r="A44" s="32">
        <v>160</v>
      </c>
      <c r="B44" s="34"/>
      <c r="C44" s="34"/>
      <c r="D44" s="43">
        <v>14.9375</v>
      </c>
      <c r="E44" s="43">
        <v>22.209925792511999</v>
      </c>
      <c r="F44" s="43">
        <v>23.608372377893701</v>
      </c>
      <c r="G44" s="43">
        <v>17.0436665876734</v>
      </c>
      <c r="H44" s="43">
        <v>17.459761018123</v>
      </c>
      <c r="I44" s="43">
        <v>15.3154862566244</v>
      </c>
      <c r="J44" s="43">
        <v>13.850079514499701</v>
      </c>
      <c r="K44" s="42"/>
      <c r="L44" s="58">
        <v>240</v>
      </c>
      <c r="M44" s="59">
        <v>0.04</v>
      </c>
      <c r="N44" s="34"/>
      <c r="O44" s="34"/>
      <c r="P44" s="38">
        <v>19.799728649958301</v>
      </c>
      <c r="Q44" s="43">
        <v>23.382855725762901</v>
      </c>
      <c r="R44" s="38">
        <v>16.088558001140399</v>
      </c>
      <c r="S44" s="43">
        <v>16.8838242074881</v>
      </c>
      <c r="T44" s="65">
        <v>38</v>
      </c>
    </row>
    <row r="45" spans="1:20" ht="15.75" customHeight="1" x14ac:dyDescent="0.25">
      <c r="A45" s="32">
        <v>161</v>
      </c>
      <c r="B45" s="34"/>
      <c r="C45" s="34"/>
      <c r="D45" s="34"/>
      <c r="E45" s="34"/>
      <c r="F45" s="34"/>
      <c r="G45" s="34"/>
      <c r="H45" s="34"/>
      <c r="I45" s="34"/>
      <c r="J45" s="34"/>
      <c r="K45" s="42"/>
      <c r="L45" s="58">
        <v>250</v>
      </c>
      <c r="M45" s="59">
        <v>0.04</v>
      </c>
      <c r="N45" s="34"/>
      <c r="O45" s="34"/>
      <c r="P45" s="38">
        <v>21.054106670728402</v>
      </c>
      <c r="Q45" s="34"/>
      <c r="R45" s="38">
        <v>17.3429360219105</v>
      </c>
      <c r="S45" s="34"/>
      <c r="T45" s="65">
        <v>39</v>
      </c>
    </row>
    <row r="46" spans="1:20" ht="15.75" customHeight="1" x14ac:dyDescent="0.25">
      <c r="A46" s="32">
        <v>162</v>
      </c>
      <c r="B46" s="34"/>
      <c r="C46" s="34"/>
      <c r="D46" s="34"/>
      <c r="E46" s="34"/>
      <c r="F46" s="34"/>
      <c r="G46" s="34"/>
      <c r="H46" s="34"/>
      <c r="I46" s="34"/>
      <c r="J46" s="34"/>
      <c r="K46" s="42"/>
      <c r="L46" s="58">
        <v>260</v>
      </c>
      <c r="M46" s="59">
        <v>0.04</v>
      </c>
      <c r="N46" s="34"/>
      <c r="O46" s="34"/>
      <c r="P46" s="38">
        <v>22.184855659632898</v>
      </c>
      <c r="Q46" s="34"/>
      <c r="R46" s="38">
        <v>18.473685010815</v>
      </c>
      <c r="S46" s="34"/>
      <c r="T46" s="65">
        <v>40</v>
      </c>
    </row>
    <row r="47" spans="1:20" ht="15.75" customHeight="1" x14ac:dyDescent="0.25">
      <c r="A47" s="32">
        <v>163</v>
      </c>
      <c r="B47" s="34"/>
      <c r="C47" s="34"/>
      <c r="D47" s="34"/>
      <c r="E47" s="34"/>
      <c r="F47" s="34"/>
      <c r="G47" s="34"/>
      <c r="H47" s="34"/>
      <c r="I47" s="34"/>
      <c r="J47" s="34"/>
      <c r="K47" s="42"/>
      <c r="L47" s="58">
        <v>275</v>
      </c>
      <c r="M47" s="59">
        <v>0.05</v>
      </c>
      <c r="N47" s="34"/>
      <c r="O47" s="34"/>
      <c r="P47" s="38">
        <v>23.504525835668499</v>
      </c>
      <c r="Q47" s="34"/>
      <c r="R47" s="38">
        <v>19.793355186850501</v>
      </c>
      <c r="S47" s="34"/>
      <c r="T47" s="65">
        <v>41</v>
      </c>
    </row>
    <row r="48" spans="1:20" ht="15.75" customHeight="1" x14ac:dyDescent="0.25">
      <c r="A48" s="32">
        <v>164</v>
      </c>
      <c r="B48" s="34"/>
      <c r="C48" s="34"/>
      <c r="D48" s="34"/>
      <c r="E48" s="34"/>
      <c r="F48" s="34"/>
      <c r="G48" s="34"/>
      <c r="H48" s="34"/>
      <c r="I48" s="34"/>
      <c r="J48" s="34"/>
      <c r="K48" s="42"/>
      <c r="L48" s="58">
        <v>290</v>
      </c>
      <c r="M48" s="59">
        <v>0.05</v>
      </c>
      <c r="N48" s="34"/>
      <c r="O48" s="34"/>
      <c r="P48" s="38">
        <v>24.905710222558302</v>
      </c>
      <c r="Q48" s="34"/>
      <c r="R48" s="38">
        <v>21.1945395737403</v>
      </c>
      <c r="S48" s="34"/>
      <c r="T48" s="65">
        <v>42</v>
      </c>
    </row>
    <row r="49" spans="1:20" ht="15.75" customHeight="1" x14ac:dyDescent="0.25">
      <c r="A49" s="32">
        <v>165</v>
      </c>
      <c r="B49" s="66">
        <v>8</v>
      </c>
      <c r="C49" s="34"/>
      <c r="D49" s="34"/>
      <c r="E49" s="34"/>
      <c r="F49" s="34"/>
      <c r="G49" s="34"/>
      <c r="H49" s="34"/>
      <c r="I49" s="34"/>
      <c r="J49" s="34"/>
      <c r="K49" s="42"/>
      <c r="L49" s="58">
        <v>305</v>
      </c>
      <c r="M49" s="59">
        <v>0.05</v>
      </c>
      <c r="N49" s="34"/>
      <c r="O49" s="34"/>
      <c r="P49" s="38">
        <v>23.886912555013801</v>
      </c>
      <c r="Q49" s="34"/>
      <c r="R49" s="38">
        <v>20.1757419061958</v>
      </c>
      <c r="S49" s="34"/>
      <c r="T49" s="65">
        <v>43</v>
      </c>
    </row>
    <row r="50" spans="1:20" ht="15.75" customHeight="1" x14ac:dyDescent="0.25">
      <c r="A50" s="32">
        <v>166</v>
      </c>
      <c r="B50" s="34"/>
      <c r="C50" s="34"/>
      <c r="D50" s="34"/>
      <c r="E50" s="34"/>
      <c r="F50" s="34"/>
      <c r="G50" s="34"/>
      <c r="H50" s="34"/>
      <c r="I50" s="34"/>
      <c r="J50" s="34"/>
      <c r="K50" s="45" t="s">
        <v>118</v>
      </c>
      <c r="L50" s="58">
        <v>320</v>
      </c>
      <c r="M50" s="67">
        <v>0.05</v>
      </c>
      <c r="N50" s="34"/>
      <c r="O50" s="68">
        <v>20</v>
      </c>
      <c r="P50" s="38">
        <v>25.404439019327999</v>
      </c>
      <c r="Q50" s="34"/>
      <c r="R50" s="38">
        <v>21.693268370510101</v>
      </c>
      <c r="S50" s="34"/>
      <c r="T50" s="65">
        <v>44</v>
      </c>
    </row>
    <row r="51" spans="1:20" ht="15.75" customHeight="1" x14ac:dyDescent="0.25">
      <c r="A51" s="32">
        <v>167</v>
      </c>
      <c r="B51" s="34"/>
      <c r="C51" s="34"/>
      <c r="D51" s="43">
        <v>19.824999999999999</v>
      </c>
      <c r="E51" s="43">
        <v>22.454047812338999</v>
      </c>
      <c r="F51" s="43">
        <v>23.4964183832811</v>
      </c>
      <c r="G51" s="43">
        <v>17.013650047560901</v>
      </c>
      <c r="H51" s="43">
        <v>16.903338158507999</v>
      </c>
      <c r="I51" s="43">
        <v>15.360903903530801</v>
      </c>
      <c r="J51" s="43">
        <v>14.261602725197299</v>
      </c>
      <c r="K51" s="42"/>
      <c r="L51" s="58">
        <v>335</v>
      </c>
      <c r="M51" s="59">
        <v>0.05</v>
      </c>
      <c r="N51" s="34"/>
      <c r="O51" s="34"/>
      <c r="P51" s="38">
        <v>27.147298172432802</v>
      </c>
      <c r="Q51" s="43">
        <v>15.7451512704572</v>
      </c>
      <c r="R51" s="38">
        <v>23.4361275236148</v>
      </c>
      <c r="S51" s="43">
        <v>9.9850115471729008</v>
      </c>
      <c r="T51" s="65">
        <v>45</v>
      </c>
    </row>
    <row r="52" spans="1:20" ht="15.75" customHeight="1" x14ac:dyDescent="0.25">
      <c r="A52" s="32">
        <v>168</v>
      </c>
      <c r="B52" s="66">
        <v>5</v>
      </c>
      <c r="C52" s="66">
        <v>2.2999999999999998</v>
      </c>
      <c r="D52" s="34"/>
      <c r="E52" s="34"/>
      <c r="F52" s="34"/>
      <c r="G52" s="34"/>
      <c r="H52" s="34"/>
      <c r="I52" s="34"/>
      <c r="J52" s="34"/>
      <c r="K52" s="42"/>
      <c r="L52" s="58">
        <v>350</v>
      </c>
      <c r="M52" s="59">
        <v>0.06</v>
      </c>
      <c r="N52" s="34"/>
      <c r="O52" s="34"/>
      <c r="P52" s="38">
        <v>25.5057929336093</v>
      </c>
      <c r="Q52" s="34"/>
      <c r="R52" s="38">
        <v>21.794622284791402</v>
      </c>
      <c r="S52" s="34"/>
      <c r="T52" s="65">
        <v>46</v>
      </c>
    </row>
    <row r="53" spans="1:20" ht="15.75" customHeight="1" x14ac:dyDescent="0.25">
      <c r="A53" s="32">
        <v>169</v>
      </c>
      <c r="B53" s="34"/>
      <c r="C53" s="34"/>
      <c r="D53" s="34"/>
      <c r="E53" s="34"/>
      <c r="F53" s="34"/>
      <c r="G53" s="34"/>
      <c r="H53" s="34"/>
      <c r="I53" s="34"/>
      <c r="J53" s="34"/>
      <c r="K53" s="42"/>
      <c r="L53" s="58">
        <v>365</v>
      </c>
      <c r="M53" s="59">
        <v>0.06</v>
      </c>
      <c r="N53" s="34"/>
      <c r="O53" s="34"/>
      <c r="P53" s="38">
        <v>26.578438030101999</v>
      </c>
      <c r="Q53" s="34"/>
      <c r="R53" s="38">
        <v>22.867267381284101</v>
      </c>
      <c r="S53" s="34"/>
      <c r="T53" s="65">
        <v>47</v>
      </c>
    </row>
    <row r="54" spans="1:20" ht="15.75" customHeight="1" x14ac:dyDescent="0.25">
      <c r="A54" s="32">
        <v>170</v>
      </c>
      <c r="B54" s="34"/>
      <c r="C54" s="34"/>
      <c r="D54" s="34"/>
      <c r="E54" s="34"/>
      <c r="F54" s="34"/>
      <c r="G54" s="34"/>
      <c r="H54" s="34"/>
      <c r="I54" s="34"/>
      <c r="J54" s="34"/>
      <c r="K54" s="42"/>
      <c r="L54" s="58">
        <v>380</v>
      </c>
      <c r="M54" s="59">
        <v>7.0000000000000007E-2</v>
      </c>
      <c r="N54" s="34"/>
      <c r="O54" s="34"/>
      <c r="P54" s="38">
        <v>27.5639418710164</v>
      </c>
      <c r="Q54" s="34"/>
      <c r="R54" s="38">
        <v>23.852771222198498</v>
      </c>
      <c r="S54" s="34"/>
      <c r="T54" s="65">
        <v>48</v>
      </c>
    </row>
    <row r="55" spans="1:20" ht="15.75" customHeight="1" x14ac:dyDescent="0.25">
      <c r="A55" s="32">
        <v>171</v>
      </c>
      <c r="B55" s="66">
        <v>3</v>
      </c>
      <c r="C55" s="34"/>
      <c r="D55" s="34"/>
      <c r="E55" s="34"/>
      <c r="F55" s="34"/>
      <c r="G55" s="34"/>
      <c r="H55" s="34"/>
      <c r="I55" s="34"/>
      <c r="J55" s="34"/>
      <c r="K55" s="42"/>
      <c r="L55" s="58">
        <v>395</v>
      </c>
      <c r="M55" s="59">
        <v>0.08</v>
      </c>
      <c r="N55" s="34"/>
      <c r="O55" s="34"/>
      <c r="P55" s="38">
        <v>27.701701833424998</v>
      </c>
      <c r="Q55" s="34"/>
      <c r="R55" s="38">
        <v>23.9905311846071</v>
      </c>
      <c r="S55" s="34"/>
      <c r="T55" s="65">
        <v>49</v>
      </c>
    </row>
    <row r="56" spans="1:20" ht="15.75" customHeight="1" x14ac:dyDescent="0.25">
      <c r="A56" s="32">
        <v>172</v>
      </c>
      <c r="B56" s="34"/>
      <c r="C56" s="34"/>
      <c r="D56" s="43">
        <v>13.574999999999999</v>
      </c>
      <c r="E56" s="43">
        <v>22.264399469636501</v>
      </c>
      <c r="F56" s="43">
        <v>23.439506080061399</v>
      </c>
      <c r="G56" s="43">
        <v>16.727649755731999</v>
      </c>
      <c r="H56" s="43">
        <v>17.2774888280784</v>
      </c>
      <c r="I56" s="43">
        <v>15.520080705086899</v>
      </c>
      <c r="J56" s="43">
        <v>14.527237329121199</v>
      </c>
      <c r="K56" s="45" t="s">
        <v>119</v>
      </c>
      <c r="L56" s="58">
        <v>410</v>
      </c>
      <c r="M56" s="59">
        <v>0.09</v>
      </c>
      <c r="N56" s="34"/>
      <c r="O56" s="68">
        <v>28</v>
      </c>
      <c r="P56" s="38">
        <v>29.690321779642598</v>
      </c>
      <c r="Q56" s="43">
        <v>26.717834083710201</v>
      </c>
      <c r="R56" s="38">
        <v>25.9791511308247</v>
      </c>
      <c r="S56" s="43">
        <v>20.4500613789452</v>
      </c>
      <c r="T56" s="65">
        <v>50</v>
      </c>
    </row>
    <row r="57" spans="1:20" ht="15.75" customHeight="1" x14ac:dyDescent="0.25">
      <c r="A57" s="32">
        <v>173</v>
      </c>
      <c r="B57" s="34"/>
      <c r="C57" s="66">
        <v>15</v>
      </c>
      <c r="D57" s="34"/>
      <c r="E57" s="34"/>
      <c r="F57" s="34"/>
      <c r="G57" s="34"/>
      <c r="H57" s="34"/>
      <c r="I57" s="34"/>
      <c r="J57" s="34"/>
      <c r="K57" s="42"/>
      <c r="L57" s="58">
        <v>425</v>
      </c>
      <c r="M57" s="67">
        <v>0.11</v>
      </c>
      <c r="N57" s="34"/>
      <c r="O57" s="34"/>
      <c r="P57" s="38">
        <v>18.7560367874725</v>
      </c>
      <c r="Q57" s="34"/>
      <c r="R57" s="38">
        <v>15.0448661386546</v>
      </c>
      <c r="S57" s="34"/>
      <c r="T57" s="65">
        <v>51</v>
      </c>
    </row>
    <row r="58" spans="1:20" ht="15.75" customHeight="1" x14ac:dyDescent="0.25">
      <c r="A58" s="32">
        <v>174</v>
      </c>
      <c r="B58" s="34"/>
      <c r="C58" s="34"/>
      <c r="D58" s="34"/>
      <c r="E58" s="34"/>
      <c r="F58" s="34"/>
      <c r="G58" s="34"/>
      <c r="H58" s="34"/>
      <c r="I58" s="34"/>
      <c r="J58" s="34"/>
      <c r="K58" s="42"/>
      <c r="L58" s="58">
        <v>440</v>
      </c>
      <c r="M58" s="59">
        <v>0.12</v>
      </c>
      <c r="N58" s="34"/>
      <c r="O58" s="34"/>
      <c r="P58" s="38">
        <v>20.379033894084301</v>
      </c>
      <c r="Q58" s="34"/>
      <c r="R58" s="38">
        <v>16.6678632452663</v>
      </c>
      <c r="S58" s="34"/>
      <c r="T58" s="65">
        <v>52</v>
      </c>
    </row>
    <row r="59" spans="1:20" ht="15.75" customHeight="1" x14ac:dyDescent="0.25">
      <c r="A59" s="32">
        <v>175</v>
      </c>
      <c r="B59" s="34"/>
      <c r="C59" s="34"/>
      <c r="D59" s="34"/>
      <c r="E59" s="34"/>
      <c r="F59" s="34"/>
      <c r="G59" s="34"/>
      <c r="H59" s="34"/>
      <c r="I59" s="34"/>
      <c r="J59" s="34"/>
      <c r="K59" s="42"/>
      <c r="L59" s="58">
        <v>455</v>
      </c>
      <c r="M59" s="59">
        <v>0.13</v>
      </c>
      <c r="N59" s="34"/>
      <c r="O59" s="34"/>
      <c r="P59" s="38">
        <v>22.316495751760801</v>
      </c>
      <c r="Q59" s="34"/>
      <c r="R59" s="38">
        <v>18.595649190933599</v>
      </c>
      <c r="S59" s="34"/>
      <c r="T59" s="65">
        <v>53</v>
      </c>
    </row>
    <row r="60" spans="1:20" ht="15.75" customHeight="1" x14ac:dyDescent="0.25">
      <c r="A60" s="32">
        <v>176</v>
      </c>
      <c r="B60" s="34"/>
      <c r="C60" s="34"/>
      <c r="D60" s="34"/>
      <c r="E60" s="34"/>
      <c r="F60" s="34"/>
      <c r="G60" s="34"/>
      <c r="H60" s="34"/>
      <c r="I60" s="34"/>
      <c r="J60" s="34"/>
      <c r="K60" s="42"/>
      <c r="L60" s="58">
        <v>470</v>
      </c>
      <c r="M60" s="59">
        <v>0.15</v>
      </c>
      <c r="N60" s="34"/>
      <c r="O60" s="34"/>
      <c r="P60" s="38">
        <v>24.460809923343199</v>
      </c>
      <c r="Q60" s="34"/>
      <c r="R60" s="38">
        <v>20.7302874505069</v>
      </c>
      <c r="S60" s="34"/>
      <c r="T60" s="65">
        <v>54</v>
      </c>
    </row>
    <row r="61" spans="1:20" ht="15.75" customHeight="1" x14ac:dyDescent="0.25">
      <c r="A61" s="32">
        <v>177</v>
      </c>
      <c r="B61" s="34"/>
      <c r="C61" s="34"/>
      <c r="D61" s="34"/>
      <c r="E61" s="34"/>
      <c r="F61" s="34"/>
      <c r="G61" s="34"/>
      <c r="H61" s="34"/>
      <c r="I61" s="34"/>
      <c r="J61" s="34"/>
      <c r="K61" s="42"/>
      <c r="L61" s="58">
        <v>485</v>
      </c>
      <c r="M61" s="59">
        <v>0.18</v>
      </c>
      <c r="N61" s="34"/>
      <c r="O61" s="34"/>
      <c r="P61" s="38">
        <v>26.9806380509301</v>
      </c>
      <c r="Q61" s="34"/>
      <c r="R61" s="38">
        <v>23.240439666084502</v>
      </c>
      <c r="S61" s="34"/>
      <c r="T61" s="65">
        <v>55</v>
      </c>
    </row>
    <row r="62" spans="1:20" ht="15.75" customHeight="1" x14ac:dyDescent="0.25">
      <c r="A62" s="32">
        <v>178</v>
      </c>
      <c r="B62" s="34"/>
      <c r="C62" s="34"/>
      <c r="D62" s="34"/>
      <c r="E62" s="34"/>
      <c r="F62" s="34"/>
      <c r="G62" s="34"/>
      <c r="H62" s="34"/>
      <c r="I62" s="34"/>
      <c r="J62" s="34"/>
      <c r="K62" s="42"/>
      <c r="L62" s="58">
        <v>500</v>
      </c>
      <c r="M62" s="59">
        <v>0.2</v>
      </c>
      <c r="N62" s="34"/>
      <c r="O62" s="34"/>
      <c r="P62" s="38">
        <v>29.637775110797499</v>
      </c>
      <c r="Q62" s="34"/>
      <c r="R62" s="38">
        <v>25.8879008139427</v>
      </c>
      <c r="S62" s="34"/>
      <c r="T62" s="65">
        <v>56</v>
      </c>
    </row>
    <row r="63" spans="1:20" ht="15.75" customHeight="1" x14ac:dyDescent="0.25">
      <c r="A63" s="32">
        <v>179</v>
      </c>
      <c r="B63" s="34"/>
      <c r="C63" s="34"/>
      <c r="D63" s="34"/>
      <c r="E63" s="34"/>
      <c r="F63" s="34"/>
      <c r="G63" s="34"/>
      <c r="H63" s="34"/>
      <c r="I63" s="34"/>
      <c r="J63" s="34"/>
      <c r="K63" s="45" t="s">
        <v>120</v>
      </c>
      <c r="L63" s="58">
        <v>520</v>
      </c>
      <c r="M63" s="67">
        <v>0.26</v>
      </c>
      <c r="N63" s="34"/>
      <c r="O63" s="68">
        <v>49</v>
      </c>
      <c r="P63" s="38">
        <v>32.717700195865199</v>
      </c>
      <c r="Q63" s="34"/>
      <c r="R63" s="38">
        <v>28.954924682998101</v>
      </c>
      <c r="S63" s="34"/>
      <c r="T63" s="65">
        <v>57</v>
      </c>
    </row>
    <row r="64" spans="1:20" ht="15.75" customHeight="1" x14ac:dyDescent="0.25">
      <c r="A64" s="32">
        <v>180</v>
      </c>
      <c r="B64" s="34"/>
      <c r="C64" s="34"/>
      <c r="D64" s="43">
        <v>9.8958333333333304</v>
      </c>
      <c r="E64" s="43">
        <v>21.796888298360301</v>
      </c>
      <c r="F64" s="43">
        <v>23.5477740941914</v>
      </c>
      <c r="G64" s="43">
        <v>16.726142533532801</v>
      </c>
      <c r="H64" s="43">
        <v>17.258038704971302</v>
      </c>
      <c r="I64" s="43">
        <v>15.1659495003533</v>
      </c>
      <c r="J64" s="43">
        <v>14.325511133697299</v>
      </c>
      <c r="K64" s="42"/>
      <c r="L64" s="58">
        <v>540</v>
      </c>
      <c r="M64" s="59">
        <v>0.28000000000000003</v>
      </c>
      <c r="N64" s="34"/>
      <c r="O64" s="34"/>
      <c r="P64" s="38">
        <v>35.447657470564401</v>
      </c>
      <c r="Q64" s="43">
        <v>33.318835221746497</v>
      </c>
      <c r="R64" s="38">
        <v>31.6719807416851</v>
      </c>
      <c r="S64" s="43">
        <v>27.610088420146798</v>
      </c>
      <c r="T64" s="65">
        <v>58</v>
      </c>
    </row>
    <row r="65" spans="1:20" ht="15.75" customHeight="1" x14ac:dyDescent="0.25">
      <c r="A65" s="32">
        <v>181</v>
      </c>
      <c r="B65" s="66">
        <v>3</v>
      </c>
      <c r="C65" s="66">
        <v>10.1</v>
      </c>
      <c r="D65" s="34"/>
      <c r="E65" s="34"/>
      <c r="F65" s="34"/>
      <c r="G65" s="34"/>
      <c r="H65" s="34"/>
      <c r="I65" s="34"/>
      <c r="J65" s="34"/>
      <c r="K65" s="42"/>
      <c r="L65" s="58">
        <v>560</v>
      </c>
      <c r="M65" s="59">
        <v>0.3</v>
      </c>
      <c r="N65" s="34"/>
      <c r="O65" s="34"/>
      <c r="P65" s="38">
        <v>27.604341328300901</v>
      </c>
      <c r="Q65" s="34"/>
      <c r="R65" s="38">
        <v>23.815763383409301</v>
      </c>
      <c r="S65" s="34"/>
      <c r="T65" s="65">
        <v>59</v>
      </c>
    </row>
    <row r="66" spans="1:20" ht="15.75" customHeight="1" x14ac:dyDescent="0.25">
      <c r="A66" s="32">
        <v>182</v>
      </c>
      <c r="B66" s="34"/>
      <c r="C66" s="34"/>
      <c r="D66" s="43">
        <v>19.612500000000001</v>
      </c>
      <c r="E66" s="43">
        <v>22.052036236739202</v>
      </c>
      <c r="F66" s="43">
        <v>23.9016551280518</v>
      </c>
      <c r="G66" s="43">
        <v>16.333312530058802</v>
      </c>
      <c r="H66" s="43">
        <v>17.258270364293299</v>
      </c>
      <c r="I66" s="43">
        <v>15.3514020317619</v>
      </c>
      <c r="J66" s="43">
        <v>14.4708759832765</v>
      </c>
      <c r="K66" s="42"/>
      <c r="L66" s="58">
        <v>580</v>
      </c>
      <c r="M66" s="67">
        <v>0.33</v>
      </c>
      <c r="N66" s="34"/>
      <c r="O66" s="34"/>
      <c r="P66" s="38">
        <v>30.924004791005299</v>
      </c>
      <c r="Q66" s="43">
        <v>18.095238315450601</v>
      </c>
      <c r="R66" s="38">
        <v>27.1225256301014</v>
      </c>
      <c r="S66" s="43">
        <v>11.740489623315099</v>
      </c>
      <c r="T66" s="65">
        <v>60</v>
      </c>
    </row>
    <row r="67" spans="1:20" ht="15.75" customHeight="1" x14ac:dyDescent="0.25">
      <c r="A67" s="32">
        <v>183</v>
      </c>
      <c r="B67" s="34"/>
      <c r="C67" s="34"/>
      <c r="D67" s="34"/>
      <c r="E67" s="34"/>
      <c r="F67" s="34"/>
      <c r="G67" s="34"/>
      <c r="H67" s="34"/>
      <c r="I67" s="34"/>
      <c r="J67" s="34"/>
      <c r="K67" s="42"/>
      <c r="L67" s="58">
        <v>600</v>
      </c>
      <c r="M67" s="59">
        <v>0.37</v>
      </c>
      <c r="N67" s="34"/>
      <c r="O67" s="34"/>
      <c r="P67" s="38">
        <v>33.70188605613</v>
      </c>
      <c r="Q67" s="34"/>
      <c r="R67" s="38">
        <v>29.887505679213799</v>
      </c>
      <c r="S67" s="34"/>
      <c r="T67" s="65">
        <v>61</v>
      </c>
    </row>
    <row r="68" spans="1:20" ht="15.75" customHeight="1" x14ac:dyDescent="0.25">
      <c r="A68" s="32">
        <v>184</v>
      </c>
      <c r="B68" s="34"/>
      <c r="C68" s="34"/>
      <c r="D68" s="34"/>
      <c r="E68" s="34"/>
      <c r="F68" s="34"/>
      <c r="G68" s="34"/>
      <c r="H68" s="34"/>
      <c r="I68" s="34"/>
      <c r="J68" s="34"/>
      <c r="K68" s="42"/>
      <c r="L68" s="58">
        <v>620</v>
      </c>
      <c r="M68" s="59">
        <v>0.41</v>
      </c>
      <c r="N68" s="34"/>
      <c r="O68" s="34"/>
      <c r="P68" s="38">
        <v>37.3989019095171</v>
      </c>
      <c r="Q68" s="34"/>
      <c r="R68" s="38">
        <v>33.5716203165886</v>
      </c>
      <c r="S68" s="34"/>
      <c r="T68" s="65">
        <v>62</v>
      </c>
    </row>
    <row r="69" spans="1:20" ht="15.75" customHeight="1" x14ac:dyDescent="0.25">
      <c r="A69" s="32">
        <v>185</v>
      </c>
      <c r="B69" s="34"/>
      <c r="C69" s="34"/>
      <c r="D69" s="34"/>
      <c r="E69" s="34"/>
      <c r="F69" s="34"/>
      <c r="G69" s="34"/>
      <c r="H69" s="34"/>
      <c r="I69" s="34"/>
      <c r="J69" s="34"/>
      <c r="K69" s="42"/>
      <c r="L69" s="58">
        <v>640</v>
      </c>
      <c r="M69" s="59">
        <v>0.45</v>
      </c>
      <c r="N69" s="34"/>
      <c r="O69" s="34"/>
      <c r="P69" s="38">
        <v>42.162352550839302</v>
      </c>
      <c r="Q69" s="34"/>
      <c r="R69" s="38">
        <v>38.322169741898499</v>
      </c>
      <c r="S69" s="34"/>
      <c r="T69" s="65">
        <v>63</v>
      </c>
    </row>
    <row r="70" spans="1:20" ht="15.75" customHeight="1" x14ac:dyDescent="0.25">
      <c r="A70" s="32">
        <v>186</v>
      </c>
      <c r="B70" s="34"/>
      <c r="C70" s="34"/>
      <c r="D70" s="34"/>
      <c r="E70" s="34"/>
      <c r="F70" s="34"/>
      <c r="G70" s="34"/>
      <c r="H70" s="34"/>
      <c r="I70" s="34"/>
      <c r="J70" s="34"/>
      <c r="K70" s="45" t="s">
        <v>121</v>
      </c>
      <c r="L70" s="58">
        <v>660</v>
      </c>
      <c r="M70" s="59">
        <v>0.49</v>
      </c>
      <c r="N70" s="34"/>
      <c r="O70" s="68">
        <v>77</v>
      </c>
      <c r="P70" s="38">
        <v>45.270562686126297</v>
      </c>
      <c r="Q70" s="34"/>
      <c r="R70" s="38">
        <v>41.417478661173199</v>
      </c>
      <c r="S70" s="34"/>
      <c r="T70" s="65">
        <v>64</v>
      </c>
    </row>
    <row r="71" spans="1:20" ht="15.75" customHeight="1" x14ac:dyDescent="0.25">
      <c r="A71" s="32">
        <v>187</v>
      </c>
      <c r="B71" s="34"/>
      <c r="C71" s="34"/>
      <c r="D71" s="43">
        <v>8.6875</v>
      </c>
      <c r="E71" s="43">
        <v>19.505662159486199</v>
      </c>
      <c r="F71" s="43">
        <v>22.6249897544179</v>
      </c>
      <c r="G71" s="43">
        <v>16.540238249928599</v>
      </c>
      <c r="H71" s="43">
        <v>16.930746359803699</v>
      </c>
      <c r="I71" s="43">
        <v>15.326369634907</v>
      </c>
      <c r="J71" s="43">
        <v>14.502485354552601</v>
      </c>
      <c r="K71" s="42"/>
      <c r="L71" s="58">
        <v>680</v>
      </c>
      <c r="M71" s="59">
        <v>0.51</v>
      </c>
      <c r="N71" s="34"/>
      <c r="O71" s="34"/>
      <c r="P71" s="38">
        <v>47.297189243636403</v>
      </c>
      <c r="Q71" s="43">
        <v>45.331079508501901</v>
      </c>
      <c r="R71" s="38">
        <v>43.431204002671002</v>
      </c>
      <c r="S71" s="43">
        <v>38.176787086380202</v>
      </c>
      <c r="T71" s="65">
        <v>65</v>
      </c>
    </row>
    <row r="72" spans="1:20" ht="15.75" customHeight="1" x14ac:dyDescent="0.25">
      <c r="A72" s="32">
        <v>188</v>
      </c>
      <c r="B72" s="66">
        <v>7</v>
      </c>
      <c r="C72" s="66">
        <v>0</v>
      </c>
      <c r="D72" s="34"/>
      <c r="E72" s="34"/>
      <c r="F72" s="34"/>
      <c r="G72" s="34"/>
      <c r="H72" s="34"/>
      <c r="I72" s="34"/>
      <c r="J72" s="34"/>
      <c r="K72" s="42"/>
      <c r="L72" s="58">
        <v>700</v>
      </c>
      <c r="M72" s="67">
        <v>0.53</v>
      </c>
      <c r="N72" s="34"/>
      <c r="O72" s="34"/>
      <c r="P72" s="38">
        <v>46.240102227163803</v>
      </c>
      <c r="Q72" s="34"/>
      <c r="R72" s="38">
        <v>42.361215770186099</v>
      </c>
      <c r="S72" s="34"/>
      <c r="T72" s="65">
        <v>66</v>
      </c>
    </row>
    <row r="73" spans="1:20" ht="15.75" customHeight="1" x14ac:dyDescent="0.25">
      <c r="A73" s="32">
        <v>189</v>
      </c>
      <c r="B73" s="34"/>
      <c r="C73" s="34"/>
      <c r="D73" s="43">
        <v>11.2125</v>
      </c>
      <c r="E73" s="43">
        <v>18.817481122181398</v>
      </c>
      <c r="F73" s="43">
        <v>22.9857128362348</v>
      </c>
      <c r="G73" s="43">
        <v>16.588068808596098</v>
      </c>
      <c r="H73" s="43">
        <v>16.6268956962465</v>
      </c>
      <c r="I73" s="43">
        <v>14.9683861420919</v>
      </c>
      <c r="J73" s="43">
        <v>14.2511847897545</v>
      </c>
      <c r="K73" s="42"/>
      <c r="L73" s="58">
        <v>720</v>
      </c>
      <c r="M73" s="59">
        <v>0.51</v>
      </c>
      <c r="N73" s="34"/>
      <c r="O73" s="34"/>
      <c r="P73" s="38">
        <v>49.921802595389401</v>
      </c>
      <c r="Q73" s="43">
        <v>42.382461698963198</v>
      </c>
      <c r="R73" s="38">
        <v>46.030014922399403</v>
      </c>
      <c r="S73" s="43">
        <v>35.779881975621898</v>
      </c>
      <c r="T73" s="65">
        <v>67</v>
      </c>
    </row>
    <row r="74" spans="1:20" ht="15.75" customHeight="1" x14ac:dyDescent="0.25">
      <c r="A74" s="32">
        <v>190</v>
      </c>
      <c r="B74" s="34"/>
      <c r="C74" s="34"/>
      <c r="D74" s="34"/>
      <c r="E74" s="34"/>
      <c r="F74" s="34"/>
      <c r="G74" s="34"/>
      <c r="H74" s="34"/>
      <c r="I74" s="34"/>
      <c r="J74" s="34"/>
      <c r="K74" s="42"/>
      <c r="L74" s="58">
        <v>740</v>
      </c>
      <c r="M74" s="59">
        <v>0.52</v>
      </c>
      <c r="N74" s="34"/>
      <c r="O74" s="34"/>
      <c r="P74" s="38">
        <v>54.351489209767799</v>
      </c>
      <c r="Q74" s="34"/>
      <c r="R74" s="38">
        <v>50.446800320765497</v>
      </c>
      <c r="S74" s="34"/>
      <c r="T74" s="65">
        <v>68</v>
      </c>
    </row>
    <row r="75" spans="1:20" ht="15.75" customHeight="1" x14ac:dyDescent="0.25">
      <c r="A75" s="32">
        <v>191</v>
      </c>
      <c r="B75" s="34"/>
      <c r="C75" s="34"/>
      <c r="D75" s="34"/>
      <c r="E75" s="34"/>
      <c r="F75" s="34"/>
      <c r="G75" s="34"/>
      <c r="H75" s="34"/>
      <c r="I75" s="34"/>
      <c r="J75" s="34"/>
      <c r="K75" s="42"/>
      <c r="L75" s="58">
        <v>760</v>
      </c>
      <c r="M75" s="59">
        <v>0.51</v>
      </c>
      <c r="N75" s="34"/>
      <c r="O75" s="34"/>
      <c r="P75" s="38">
        <v>57.9614210548975</v>
      </c>
      <c r="Q75" s="34"/>
      <c r="R75" s="38">
        <v>54.489118404175997</v>
      </c>
      <c r="S75" s="34"/>
      <c r="T75" s="65">
        <v>69</v>
      </c>
    </row>
    <row r="76" spans="1:20" ht="15.75" customHeight="1" x14ac:dyDescent="0.25">
      <c r="A76" s="32">
        <v>192</v>
      </c>
      <c r="B76" s="34"/>
      <c r="C76" s="34"/>
      <c r="D76" s="43">
        <v>7.85</v>
      </c>
      <c r="E76" s="43">
        <v>16.5624559927459</v>
      </c>
      <c r="F76" s="43">
        <v>22.035721675188199</v>
      </c>
      <c r="G76" s="43">
        <v>16.441738718354699</v>
      </c>
      <c r="H76" s="43">
        <v>16.643139989444901</v>
      </c>
      <c r="I76" s="43">
        <v>15.1181852656152</v>
      </c>
      <c r="J76" s="43">
        <v>14.3980223262847</v>
      </c>
      <c r="K76" s="45" t="s">
        <v>141</v>
      </c>
      <c r="L76" s="58">
        <v>780</v>
      </c>
      <c r="M76" s="59">
        <v>0.5</v>
      </c>
      <c r="N76" s="34"/>
      <c r="O76" s="68">
        <v>98</v>
      </c>
      <c r="P76" s="38">
        <v>61.103389784377399</v>
      </c>
      <c r="Q76" s="43">
        <v>57.480250841133703</v>
      </c>
      <c r="R76" s="38">
        <v>58.063473371936801</v>
      </c>
      <c r="S76" s="43">
        <v>51.247945380691398</v>
      </c>
      <c r="T76" s="65">
        <v>70</v>
      </c>
    </row>
    <row r="77" spans="1:20" ht="15.75" customHeight="1" x14ac:dyDescent="0.25">
      <c r="A77" s="32">
        <v>193</v>
      </c>
      <c r="B77" s="66">
        <v>15</v>
      </c>
      <c r="C77" s="34"/>
      <c r="D77" s="34"/>
      <c r="E77" s="34"/>
      <c r="F77" s="34"/>
      <c r="G77" s="34"/>
      <c r="H77" s="34"/>
      <c r="I77" s="34"/>
      <c r="J77" s="34"/>
      <c r="K77" s="42"/>
      <c r="L77" s="58">
        <v>800</v>
      </c>
      <c r="M77" s="67">
        <v>0.49</v>
      </c>
      <c r="N77" s="34"/>
      <c r="O77" s="34"/>
      <c r="P77" s="38">
        <v>53.597652058419499</v>
      </c>
      <c r="Q77" s="34"/>
      <c r="R77" s="38">
        <v>50.9901218842597</v>
      </c>
      <c r="S77" s="34"/>
      <c r="T77" s="65">
        <v>71</v>
      </c>
    </row>
    <row r="78" spans="1:20" ht="15.75" customHeight="1" x14ac:dyDescent="0.25">
      <c r="A78" s="32">
        <v>194</v>
      </c>
      <c r="B78" s="34"/>
      <c r="C78" s="34"/>
      <c r="D78" s="34"/>
      <c r="E78" s="34"/>
      <c r="F78" s="34"/>
      <c r="G78" s="34"/>
      <c r="H78" s="34"/>
      <c r="I78" s="34"/>
      <c r="J78" s="34"/>
      <c r="K78" s="42"/>
      <c r="L78" s="58">
        <v>820</v>
      </c>
      <c r="M78" s="59">
        <v>0.48</v>
      </c>
      <c r="N78" s="34"/>
      <c r="O78" s="34"/>
      <c r="P78" s="38">
        <v>56.940487715267203</v>
      </c>
      <c r="Q78" s="34"/>
      <c r="R78" s="38">
        <v>54.765343779388097</v>
      </c>
      <c r="S78" s="34"/>
      <c r="T78" s="65">
        <v>72</v>
      </c>
    </row>
    <row r="79" spans="1:20" ht="15.75" customHeight="1" x14ac:dyDescent="0.25">
      <c r="A79" s="32">
        <v>195</v>
      </c>
      <c r="B79" s="34"/>
      <c r="C79" s="66">
        <v>0</v>
      </c>
      <c r="D79" s="34"/>
      <c r="E79" s="34"/>
      <c r="F79" s="34"/>
      <c r="G79" s="34"/>
      <c r="H79" s="34"/>
      <c r="I79" s="34"/>
      <c r="J79" s="34"/>
      <c r="K79" s="42"/>
      <c r="L79" s="58">
        <v>840</v>
      </c>
      <c r="M79" s="59">
        <v>0.47</v>
      </c>
      <c r="N79" s="34"/>
      <c r="O79" s="34"/>
      <c r="P79" s="38">
        <v>60.057936178857503</v>
      </c>
      <c r="Q79" s="34"/>
      <c r="R79" s="38">
        <v>58.315178481259203</v>
      </c>
      <c r="S79" s="34"/>
      <c r="T79" s="65">
        <v>73</v>
      </c>
    </row>
    <row r="80" spans="1:20" ht="15.75" customHeight="1" x14ac:dyDescent="0.25">
      <c r="A80" s="32">
        <v>196</v>
      </c>
      <c r="B80" s="66">
        <v>2</v>
      </c>
      <c r="C80" s="34"/>
      <c r="D80" s="43">
        <v>11.2</v>
      </c>
      <c r="E80" s="43">
        <v>16.713069396359799</v>
      </c>
      <c r="F80" s="43">
        <v>21.957677340198799</v>
      </c>
      <c r="G80" s="43">
        <v>16.437886652566</v>
      </c>
      <c r="H80" s="43">
        <v>16.460859920081401</v>
      </c>
      <c r="I80" s="43">
        <v>14.8208524866321</v>
      </c>
      <c r="J80" s="43">
        <v>14.183831159458499</v>
      </c>
      <c r="K80" s="45" t="s">
        <v>122</v>
      </c>
      <c r="L80" s="58">
        <v>860</v>
      </c>
      <c r="M80" s="59">
        <v>0.46</v>
      </c>
      <c r="N80" s="34"/>
      <c r="O80" s="68">
        <v>114</v>
      </c>
      <c r="P80" s="38">
        <v>62.699829734961099</v>
      </c>
      <c r="Q80" s="43">
        <v>52.249099832626399</v>
      </c>
      <c r="R80" s="38">
        <v>61.389458275643598</v>
      </c>
      <c r="S80" s="43">
        <v>47.856084472501799</v>
      </c>
      <c r="T80" s="65">
        <v>74</v>
      </c>
    </row>
    <row r="81" spans="1:20" ht="15.75" customHeight="1" x14ac:dyDescent="0.25">
      <c r="A81" s="32">
        <v>197</v>
      </c>
      <c r="B81" s="34"/>
      <c r="C81" s="34"/>
      <c r="D81" s="34"/>
      <c r="E81" s="34"/>
      <c r="F81" s="34"/>
      <c r="G81" s="34"/>
      <c r="H81" s="34"/>
      <c r="I81" s="34"/>
      <c r="J81" s="34"/>
      <c r="K81" s="42"/>
      <c r="L81" s="58">
        <v>880</v>
      </c>
      <c r="M81" s="59">
        <v>0.45</v>
      </c>
      <c r="N81" s="34"/>
      <c r="O81" s="34"/>
      <c r="P81" s="38">
        <v>65.662337391296106</v>
      </c>
      <c r="Q81" s="34"/>
      <c r="R81" s="38">
        <v>64.784352170259396</v>
      </c>
      <c r="S81" s="34"/>
      <c r="T81" s="65">
        <v>75</v>
      </c>
    </row>
    <row r="82" spans="1:20" ht="15.75" customHeight="1" x14ac:dyDescent="0.25">
      <c r="A82" s="32">
        <v>198</v>
      </c>
      <c r="B82" s="34"/>
      <c r="C82" s="34"/>
      <c r="D82" s="34"/>
      <c r="E82" s="34"/>
      <c r="F82" s="34"/>
      <c r="G82" s="34"/>
      <c r="H82" s="34"/>
      <c r="I82" s="34"/>
      <c r="J82" s="34"/>
      <c r="K82" s="42"/>
      <c r="L82" s="58">
        <v>900</v>
      </c>
      <c r="M82" s="59">
        <v>0.43</v>
      </c>
      <c r="N82" s="34"/>
      <c r="O82" s="34"/>
      <c r="P82" s="38">
        <v>68.845247998258202</v>
      </c>
      <c r="Q82" s="34"/>
      <c r="R82" s="38">
        <v>68.399649015502206</v>
      </c>
      <c r="S82" s="34"/>
      <c r="T82" s="65">
        <v>76</v>
      </c>
    </row>
    <row r="83" spans="1:20" ht="15.75" customHeight="1" x14ac:dyDescent="0.25">
      <c r="A83" s="32">
        <v>199</v>
      </c>
      <c r="B83" s="34"/>
      <c r="C83" s="34"/>
      <c r="D83" s="43">
        <v>8.375</v>
      </c>
      <c r="E83" s="43">
        <v>15.923354619364501</v>
      </c>
      <c r="F83" s="43">
        <v>21.463624043020701</v>
      </c>
      <c r="G83" s="43">
        <v>16.257563767692002</v>
      </c>
      <c r="H83" s="43">
        <v>16.720868883871599</v>
      </c>
      <c r="I83" s="43">
        <v>15.3515431972661</v>
      </c>
      <c r="J83" s="43">
        <v>14.572244605340201</v>
      </c>
      <c r="K83" s="42"/>
      <c r="L83" s="58">
        <v>910</v>
      </c>
      <c r="M83" s="67">
        <v>0.35</v>
      </c>
      <c r="N83" s="34"/>
      <c r="O83" s="34"/>
      <c r="P83" s="38">
        <v>71.835916358005306</v>
      </c>
      <c r="Q83" s="43">
        <v>60.878872709768203</v>
      </c>
      <c r="R83" s="38">
        <v>71.606510494389795</v>
      </c>
      <c r="S83" s="43">
        <v>57.389461984537</v>
      </c>
      <c r="T83" s="65">
        <v>77</v>
      </c>
    </row>
    <row r="84" spans="1:20" ht="15.75" customHeight="1" x14ac:dyDescent="0.25">
      <c r="A84" s="32">
        <v>200</v>
      </c>
      <c r="B84" s="34"/>
      <c r="C84" s="66">
        <v>3.4</v>
      </c>
      <c r="D84" s="34"/>
      <c r="E84" s="34"/>
      <c r="F84" s="34"/>
      <c r="G84" s="34"/>
      <c r="H84" s="34"/>
      <c r="I84" s="34"/>
      <c r="J84" s="34"/>
      <c r="K84" s="45" t="s">
        <v>123</v>
      </c>
      <c r="L84" s="58">
        <v>920</v>
      </c>
      <c r="M84" s="67">
        <v>0.5</v>
      </c>
      <c r="N84" s="34"/>
      <c r="O84" s="68">
        <v>119</v>
      </c>
      <c r="P84" s="38">
        <v>70.5960801180847</v>
      </c>
      <c r="Q84" s="34"/>
      <c r="R84" s="38">
        <v>70.582867373609602</v>
      </c>
      <c r="S84" s="34"/>
      <c r="T84" s="65">
        <v>78</v>
      </c>
    </row>
    <row r="85" spans="1:20" ht="15.75" customHeight="1" x14ac:dyDescent="0.25">
      <c r="A85" s="32">
        <v>201</v>
      </c>
      <c r="B85" s="66">
        <v>1.5</v>
      </c>
      <c r="C85" s="34"/>
      <c r="D85" s="43">
        <v>12.7</v>
      </c>
      <c r="E85" s="43">
        <v>15.654799372723801</v>
      </c>
      <c r="F85" s="43">
        <v>20.784454053400999</v>
      </c>
      <c r="G85" s="43">
        <v>15.768485842649699</v>
      </c>
      <c r="H85" s="43">
        <v>16.458440465616299</v>
      </c>
      <c r="I85" s="43">
        <v>15.0291712977003</v>
      </c>
      <c r="J85" s="43">
        <v>14.419836285907699</v>
      </c>
      <c r="K85" s="42"/>
      <c r="L85" s="58">
        <v>930</v>
      </c>
      <c r="M85" s="59">
        <v>0.42</v>
      </c>
      <c r="N85" s="34"/>
      <c r="O85" s="34"/>
      <c r="P85" s="38">
        <v>72.364641782400994</v>
      </c>
      <c r="Q85" s="43">
        <v>58.701782193676699</v>
      </c>
      <c r="R85" s="38">
        <v>72.567622157066296</v>
      </c>
      <c r="S85" s="43">
        <v>55.123965204856297</v>
      </c>
      <c r="T85" s="65">
        <v>79</v>
      </c>
    </row>
    <row r="86" spans="1:20" ht="15.75" customHeight="1" x14ac:dyDescent="0.25">
      <c r="A86" s="32">
        <v>202</v>
      </c>
      <c r="B86" s="34"/>
      <c r="C86" s="34"/>
      <c r="D86" s="34"/>
      <c r="E86" s="34"/>
      <c r="F86" s="34"/>
      <c r="G86" s="34"/>
      <c r="H86" s="34"/>
      <c r="I86" s="34"/>
      <c r="J86" s="34"/>
      <c r="K86" s="45" t="s">
        <v>142</v>
      </c>
      <c r="L86" s="58">
        <v>940</v>
      </c>
      <c r="M86" s="59">
        <v>0.41</v>
      </c>
      <c r="N86" s="34"/>
      <c r="O86" s="68">
        <v>120</v>
      </c>
      <c r="P86" s="38">
        <v>75.362803007026102</v>
      </c>
      <c r="Q86" s="34"/>
      <c r="R86" s="38">
        <v>75.781976500831703</v>
      </c>
      <c r="S86" s="34"/>
      <c r="T86" s="65">
        <v>80</v>
      </c>
    </row>
    <row r="87" spans="1:20" ht="15.75" customHeight="1" x14ac:dyDescent="0.25">
      <c r="A87" s="32">
        <v>203</v>
      </c>
      <c r="B87" s="34"/>
      <c r="C87" s="34"/>
      <c r="D87" s="34"/>
      <c r="E87" s="34"/>
      <c r="F87" s="34"/>
      <c r="G87" s="34"/>
      <c r="H87" s="34"/>
      <c r="I87" s="34"/>
      <c r="J87" s="34"/>
      <c r="K87" s="42"/>
      <c r="L87" s="58">
        <v>950</v>
      </c>
      <c r="M87" s="67">
        <v>0.42</v>
      </c>
      <c r="N87" s="34"/>
      <c r="O87" s="34"/>
      <c r="P87" s="38">
        <v>77.976441940240903</v>
      </c>
      <c r="Q87" s="34"/>
      <c r="R87" s="38">
        <v>78.611808553186904</v>
      </c>
      <c r="S87" s="34"/>
      <c r="T87" s="65">
        <v>81</v>
      </c>
    </row>
    <row r="88" spans="1:20" ht="15.75" customHeight="1" x14ac:dyDescent="0.25">
      <c r="A88" s="32">
        <v>204</v>
      </c>
      <c r="B88" s="34"/>
      <c r="C88" s="34"/>
      <c r="D88" s="34"/>
      <c r="E88" s="34"/>
      <c r="F88" s="34"/>
      <c r="G88" s="34"/>
      <c r="H88" s="34"/>
      <c r="I88" s="34"/>
      <c r="J88" s="34"/>
      <c r="K88" s="42"/>
      <c r="L88" s="58">
        <v>955</v>
      </c>
      <c r="M88" s="59">
        <v>0.39</v>
      </c>
      <c r="N88" s="34"/>
      <c r="O88" s="34"/>
      <c r="P88" s="38">
        <v>80.969675520725701</v>
      </c>
      <c r="Q88" s="34"/>
      <c r="R88" s="38">
        <v>81.713138693241902</v>
      </c>
      <c r="S88" s="34"/>
      <c r="T88" s="65">
        <v>82</v>
      </c>
    </row>
    <row r="89" spans="1:20" ht="15.75" customHeight="1" x14ac:dyDescent="0.25">
      <c r="A89" s="32">
        <v>205</v>
      </c>
      <c r="B89" s="34"/>
      <c r="C89" s="34"/>
      <c r="D89" s="43">
        <v>7.7</v>
      </c>
      <c r="E89" s="43">
        <v>15.1032944688708</v>
      </c>
      <c r="F89" s="43">
        <v>20.109809811416799</v>
      </c>
      <c r="G89" s="43">
        <v>15.243258470054499</v>
      </c>
      <c r="H89" s="43">
        <v>16.5913656012264</v>
      </c>
      <c r="I89" s="43">
        <v>15.0741078038706</v>
      </c>
      <c r="J89" s="43">
        <v>14.468176890048699</v>
      </c>
      <c r="K89" s="42"/>
      <c r="L89" s="58">
        <v>960</v>
      </c>
      <c r="M89" s="59">
        <v>0.36</v>
      </c>
      <c r="N89" s="34"/>
      <c r="O89" s="34"/>
      <c r="P89" s="38">
        <v>83.411018447127205</v>
      </c>
      <c r="Q89" s="43">
        <v>71.455911748973804</v>
      </c>
      <c r="R89" s="38">
        <v>84.262578179213705</v>
      </c>
      <c r="S89" s="43">
        <v>68.299844372022804</v>
      </c>
      <c r="T89" s="65">
        <v>83</v>
      </c>
    </row>
    <row r="90" spans="1:20" ht="15.75" customHeight="1" x14ac:dyDescent="0.25">
      <c r="A90" s="32">
        <v>206</v>
      </c>
      <c r="B90" s="34"/>
      <c r="C90" s="66">
        <v>12.1</v>
      </c>
      <c r="D90" s="34"/>
      <c r="E90" s="34"/>
      <c r="F90" s="34"/>
      <c r="G90" s="34"/>
      <c r="H90" s="34"/>
      <c r="I90" s="34"/>
      <c r="J90" s="34"/>
      <c r="K90" s="45" t="s">
        <v>142</v>
      </c>
      <c r="L90" s="58">
        <v>965</v>
      </c>
      <c r="M90" s="67">
        <v>0.21</v>
      </c>
      <c r="N90" s="34"/>
      <c r="O90" s="68">
        <v>126</v>
      </c>
      <c r="P90" s="38">
        <v>74.189826775819299</v>
      </c>
      <c r="Q90" s="34"/>
      <c r="R90" s="38">
        <v>75.149483067475899</v>
      </c>
      <c r="S90" s="34"/>
      <c r="T90" s="65">
        <v>84</v>
      </c>
    </row>
    <row r="91" spans="1:20" ht="15.75" customHeight="1" x14ac:dyDescent="0.25">
      <c r="A91" s="32">
        <v>207</v>
      </c>
      <c r="B91" s="34"/>
      <c r="C91" s="34"/>
      <c r="D91" s="43">
        <v>18.037500000000001</v>
      </c>
      <c r="E91" s="43">
        <v>15.0224043414507</v>
      </c>
      <c r="F91" s="43">
        <v>20.088162765823899</v>
      </c>
      <c r="G91" s="43">
        <v>15.112095262230399</v>
      </c>
      <c r="H91" s="43">
        <v>16.334860017329699</v>
      </c>
      <c r="I91" s="43">
        <v>15.3519786909819</v>
      </c>
      <c r="J91" s="43">
        <v>14.608202969794201</v>
      </c>
      <c r="K91" s="42"/>
      <c r="L91" s="58">
        <v>970</v>
      </c>
      <c r="M91" s="59">
        <v>0.35</v>
      </c>
      <c r="N91" s="34"/>
      <c r="O91" s="34"/>
      <c r="P91" s="38">
        <v>76.519144771805699</v>
      </c>
      <c r="Q91" s="43">
        <v>56.650762891484902</v>
      </c>
      <c r="R91" s="38">
        <v>77.586897623032499</v>
      </c>
      <c r="S91" s="43">
        <v>53.740439101269203</v>
      </c>
      <c r="T91" s="65">
        <v>85</v>
      </c>
    </row>
    <row r="92" spans="1:20" ht="15.75" customHeight="1" x14ac:dyDescent="0.25">
      <c r="A92" s="32">
        <v>208</v>
      </c>
      <c r="B92" s="34"/>
      <c r="C92" s="34"/>
      <c r="D92" s="34"/>
      <c r="E92" s="34"/>
      <c r="F92" s="34"/>
      <c r="G92" s="34"/>
      <c r="H92" s="34"/>
      <c r="I92" s="34"/>
      <c r="J92" s="34"/>
      <c r="K92" s="42"/>
      <c r="L92" s="58">
        <v>975</v>
      </c>
      <c r="M92" s="59">
        <v>0.36</v>
      </c>
      <c r="N92" s="34"/>
      <c r="O92" s="34"/>
      <c r="P92" s="38">
        <v>78.866324660619895</v>
      </c>
      <c r="Q92" s="34"/>
      <c r="R92" s="38">
        <v>80.042174071416994</v>
      </c>
      <c r="S92" s="34"/>
      <c r="T92" s="65">
        <v>86</v>
      </c>
    </row>
    <row r="93" spans="1:20" ht="15.75" customHeight="1" x14ac:dyDescent="0.25">
      <c r="A93" s="32">
        <v>209</v>
      </c>
      <c r="B93" s="34"/>
      <c r="C93" s="34"/>
      <c r="D93" s="43">
        <v>8.1624999999999996</v>
      </c>
      <c r="E93" s="43">
        <v>14.9191561003961</v>
      </c>
      <c r="F93" s="43">
        <v>20.233229720443202</v>
      </c>
      <c r="G93" s="43">
        <v>15.140747465133799</v>
      </c>
      <c r="H93" s="43">
        <v>16.4152449501502</v>
      </c>
      <c r="I93" s="43">
        <v>15.2766601017825</v>
      </c>
      <c r="J93" s="43">
        <v>14.5091295512276</v>
      </c>
      <c r="K93" s="45" t="s">
        <v>148</v>
      </c>
      <c r="L93" s="58">
        <v>980</v>
      </c>
      <c r="M93" s="67">
        <v>0.37</v>
      </c>
      <c r="N93" s="34"/>
      <c r="O93" s="68">
        <v>138</v>
      </c>
      <c r="P93" s="38">
        <v>80.969481628809902</v>
      </c>
      <c r="Q93" s="43">
        <v>71.251850142080698</v>
      </c>
      <c r="R93" s="38">
        <v>82.253427599177101</v>
      </c>
      <c r="S93" s="43">
        <v>68.725373367674294</v>
      </c>
      <c r="T93" s="65">
        <v>87</v>
      </c>
    </row>
    <row r="94" spans="1:20" ht="15.75" customHeight="1" x14ac:dyDescent="0.25">
      <c r="A94" s="32">
        <v>210</v>
      </c>
      <c r="B94" s="34"/>
      <c r="C94" s="66">
        <v>18.100000000000001</v>
      </c>
      <c r="D94" s="34"/>
      <c r="E94" s="34"/>
      <c r="F94" s="34"/>
      <c r="G94" s="34"/>
      <c r="H94" s="34"/>
      <c r="I94" s="34"/>
      <c r="J94" s="34"/>
      <c r="K94" s="42"/>
      <c r="L94" s="58">
        <v>985</v>
      </c>
      <c r="M94" s="67">
        <v>0.38</v>
      </c>
      <c r="N94" s="34"/>
      <c r="O94" s="34"/>
      <c r="P94" s="38">
        <v>65.952530370557199</v>
      </c>
      <c r="Q94" s="34"/>
      <c r="R94" s="38">
        <v>67.344572900494597</v>
      </c>
      <c r="S94" s="34"/>
      <c r="T94" s="65">
        <v>88</v>
      </c>
    </row>
    <row r="95" spans="1:20" ht="15.75" customHeight="1" x14ac:dyDescent="0.25">
      <c r="A95" s="32">
        <v>211</v>
      </c>
      <c r="B95" s="34"/>
      <c r="C95" s="34"/>
      <c r="D95" s="34"/>
      <c r="E95" s="34"/>
      <c r="F95" s="34"/>
      <c r="G95" s="34"/>
      <c r="H95" s="34"/>
      <c r="I95" s="34"/>
      <c r="J95" s="34"/>
      <c r="K95" s="42"/>
      <c r="L95" s="58">
        <v>990</v>
      </c>
      <c r="M95" s="59">
        <v>0.44</v>
      </c>
      <c r="N95" s="34"/>
      <c r="O95" s="34"/>
      <c r="P95" s="38">
        <v>69.597167589307801</v>
      </c>
      <c r="Q95" s="34"/>
      <c r="R95" s="38">
        <v>71.097306678815499</v>
      </c>
      <c r="S95" s="34"/>
      <c r="T95" s="65">
        <v>89</v>
      </c>
    </row>
    <row r="96" spans="1:20" ht="15.75" customHeight="1" x14ac:dyDescent="0.25">
      <c r="A96" s="32">
        <v>212</v>
      </c>
      <c r="B96" s="34"/>
      <c r="C96" s="34"/>
      <c r="D96" s="34"/>
      <c r="E96" s="34"/>
      <c r="F96" s="34"/>
      <c r="G96" s="34"/>
      <c r="H96" s="34"/>
      <c r="I96" s="34"/>
      <c r="J96" s="34"/>
      <c r="K96" s="42"/>
      <c r="L96" s="58">
        <v>995</v>
      </c>
      <c r="M96" s="59">
        <v>0.48</v>
      </c>
      <c r="N96" s="34"/>
      <c r="O96" s="34"/>
      <c r="P96" s="38">
        <v>72.689902583895403</v>
      </c>
      <c r="Q96" s="34"/>
      <c r="R96" s="38">
        <v>74.298138232973301</v>
      </c>
      <c r="S96" s="34"/>
      <c r="T96" s="65">
        <v>90</v>
      </c>
    </row>
    <row r="97" spans="1:20" ht="15.75" customHeight="1" x14ac:dyDescent="0.25">
      <c r="A97" s="32">
        <v>213</v>
      </c>
      <c r="B97" s="34"/>
      <c r="C97" s="34"/>
      <c r="D97" s="34"/>
      <c r="E97" s="34"/>
      <c r="F97" s="34"/>
      <c r="G97" s="34"/>
      <c r="H97" s="34"/>
      <c r="I97" s="34"/>
      <c r="J97" s="34"/>
      <c r="K97" s="45" t="s">
        <v>128</v>
      </c>
      <c r="L97" s="58">
        <v>1000</v>
      </c>
      <c r="M97" s="67">
        <v>0.52</v>
      </c>
      <c r="N97" s="34"/>
      <c r="O97" s="68">
        <v>156</v>
      </c>
      <c r="P97" s="38">
        <v>75.261694797177697</v>
      </c>
      <c r="Q97" s="34"/>
      <c r="R97" s="38">
        <v>76.978027005825794</v>
      </c>
      <c r="S97" s="34"/>
      <c r="T97" s="65">
        <v>91</v>
      </c>
    </row>
    <row r="98" spans="1:20" ht="15.75" customHeight="1" x14ac:dyDescent="0.25">
      <c r="A98" s="32">
        <v>214</v>
      </c>
      <c r="B98" s="34"/>
      <c r="C98" s="34"/>
      <c r="D98" s="43">
        <v>8.5374999999999996</v>
      </c>
      <c r="E98" s="43">
        <v>14.921877215287701</v>
      </c>
      <c r="F98" s="43">
        <v>19.3159815718546</v>
      </c>
      <c r="G98" s="43">
        <v>14.6593835950586</v>
      </c>
      <c r="H98" s="43">
        <v>15.8329814151859</v>
      </c>
      <c r="I98" s="43">
        <v>14.552169946766099</v>
      </c>
      <c r="J98" s="43">
        <v>14.369833281311401</v>
      </c>
      <c r="K98" s="42"/>
      <c r="L98" s="58">
        <v>1005</v>
      </c>
      <c r="M98" s="59">
        <v>0.56000000000000005</v>
      </c>
      <c r="N98" s="34"/>
      <c r="O98" s="34"/>
      <c r="P98" s="38">
        <v>77.281749813663495</v>
      </c>
      <c r="Q98" s="43">
        <v>74.877022853397506</v>
      </c>
      <c r="R98" s="38">
        <v>79.106178581881693</v>
      </c>
      <c r="S98" s="43">
        <v>73.0362454711738</v>
      </c>
      <c r="T98" s="65">
        <v>92</v>
      </c>
    </row>
    <row r="99" spans="1:20" ht="15.75" customHeight="1" x14ac:dyDescent="0.25">
      <c r="A99" s="32">
        <v>215</v>
      </c>
      <c r="B99" s="66">
        <v>19</v>
      </c>
      <c r="C99" s="66">
        <v>5.0999999999999996</v>
      </c>
      <c r="D99" s="34"/>
      <c r="E99" s="34"/>
      <c r="F99" s="34"/>
      <c r="G99" s="34"/>
      <c r="H99" s="34"/>
      <c r="I99" s="34"/>
      <c r="J99" s="34"/>
      <c r="K99" s="42"/>
      <c r="L99" s="58">
        <v>1010</v>
      </c>
      <c r="M99" s="59">
        <v>0.6</v>
      </c>
      <c r="N99" s="34"/>
      <c r="O99" s="34"/>
      <c r="P99" s="38">
        <v>59.531369581444999</v>
      </c>
      <c r="Q99" s="34"/>
      <c r="R99" s="38">
        <v>61.463894909233503</v>
      </c>
      <c r="S99" s="34"/>
      <c r="T99" s="65">
        <v>93</v>
      </c>
    </row>
    <row r="100" spans="1:20" ht="15.75" customHeight="1" x14ac:dyDescent="0.25">
      <c r="A100" s="32">
        <v>216</v>
      </c>
      <c r="B100" s="34"/>
      <c r="C100" s="34"/>
      <c r="D100" s="34"/>
      <c r="E100" s="34"/>
      <c r="F100" s="34"/>
      <c r="G100" s="34"/>
      <c r="H100" s="34"/>
      <c r="I100" s="34"/>
      <c r="J100" s="34"/>
      <c r="K100" s="45" t="s">
        <v>128</v>
      </c>
      <c r="L100" s="58">
        <v>1015</v>
      </c>
      <c r="M100" s="59">
        <v>0.64</v>
      </c>
      <c r="N100" s="34"/>
      <c r="O100" s="68">
        <v>163</v>
      </c>
      <c r="P100" s="38">
        <v>63.273032986228898</v>
      </c>
      <c r="Q100" s="34"/>
      <c r="R100" s="38">
        <v>65.313654873587595</v>
      </c>
      <c r="S100" s="34"/>
      <c r="T100" s="65">
        <v>94</v>
      </c>
    </row>
    <row r="101" spans="1:20" ht="15.75" customHeight="1" x14ac:dyDescent="0.25">
      <c r="A101" s="32">
        <v>217</v>
      </c>
      <c r="B101" s="34"/>
      <c r="C101" s="34"/>
      <c r="D101" s="34"/>
      <c r="E101" s="34"/>
      <c r="F101" s="34"/>
      <c r="G101" s="34"/>
      <c r="H101" s="34"/>
      <c r="I101" s="34"/>
      <c r="J101" s="34"/>
      <c r="K101" s="42"/>
      <c r="L101" s="58">
        <v>1020</v>
      </c>
      <c r="M101" s="67">
        <v>0.67</v>
      </c>
      <c r="N101" s="34"/>
      <c r="O101" s="34"/>
      <c r="P101" s="38">
        <v>67.774175752056394</v>
      </c>
      <c r="Q101" s="34"/>
      <c r="R101" s="38">
        <v>69.922894198985205</v>
      </c>
      <c r="S101" s="34"/>
      <c r="T101" s="65">
        <v>95</v>
      </c>
    </row>
    <row r="102" spans="1:20" ht="15.75" customHeight="1" x14ac:dyDescent="0.25">
      <c r="A102" s="32">
        <v>218</v>
      </c>
      <c r="B102" s="34"/>
      <c r="C102" s="34"/>
      <c r="D102" s="34"/>
      <c r="E102" s="34"/>
      <c r="F102" s="34"/>
      <c r="G102" s="34"/>
      <c r="H102" s="34"/>
      <c r="I102" s="34"/>
      <c r="J102" s="34"/>
      <c r="K102" s="42"/>
      <c r="L102" s="58">
        <v>1025</v>
      </c>
      <c r="M102" s="59">
        <v>0.65</v>
      </c>
      <c r="N102" s="34"/>
      <c r="O102" s="34"/>
      <c r="P102" s="38">
        <v>71.223789101818596</v>
      </c>
      <c r="Q102" s="34"/>
      <c r="R102" s="38">
        <v>73.480604108317706</v>
      </c>
      <c r="S102" s="34"/>
      <c r="T102" s="65">
        <v>96</v>
      </c>
    </row>
    <row r="103" spans="1:20" ht="15.75" customHeight="1" x14ac:dyDescent="0.25">
      <c r="A103" s="32">
        <v>219</v>
      </c>
      <c r="B103" s="34"/>
      <c r="C103" s="34"/>
      <c r="D103" s="43">
        <v>9.8125</v>
      </c>
      <c r="E103" s="43">
        <v>15.2966635039396</v>
      </c>
      <c r="F103" s="43">
        <v>19.243265181985901</v>
      </c>
      <c r="G103" s="43">
        <v>14.3263534352041</v>
      </c>
      <c r="H103" s="43">
        <v>15.917867321229201</v>
      </c>
      <c r="I103" s="43">
        <v>14.9312771603967</v>
      </c>
      <c r="J103" s="43">
        <v>14.716284121672899</v>
      </c>
      <c r="K103" s="42"/>
      <c r="L103" s="58">
        <v>1030</v>
      </c>
      <c r="M103" s="59">
        <v>0.63</v>
      </c>
      <c r="N103" s="34"/>
      <c r="O103" s="34"/>
      <c r="P103" s="38">
        <v>74.643439874379098</v>
      </c>
      <c r="Q103" s="43">
        <v>73.057403636611298</v>
      </c>
      <c r="R103" s="38">
        <v>77.008351440448294</v>
      </c>
      <c r="S103" s="43">
        <v>72.172674323652103</v>
      </c>
      <c r="T103" s="65">
        <v>97</v>
      </c>
    </row>
    <row r="104" spans="1:20" ht="15.75" customHeight="1" x14ac:dyDescent="0.25">
      <c r="A104" s="32">
        <v>220</v>
      </c>
      <c r="B104" s="34"/>
      <c r="C104" s="66">
        <v>12.1</v>
      </c>
      <c r="D104" s="34"/>
      <c r="E104" s="34"/>
      <c r="F104" s="34"/>
      <c r="G104" s="34"/>
      <c r="H104" s="34"/>
      <c r="I104" s="34"/>
      <c r="J104" s="34"/>
      <c r="K104" s="45" t="s">
        <v>128</v>
      </c>
      <c r="L104" s="58">
        <v>1035</v>
      </c>
      <c r="M104" s="59">
        <v>0.61</v>
      </c>
      <c r="N104" s="43">
        <v>3.02</v>
      </c>
      <c r="O104" s="68">
        <v>166</v>
      </c>
      <c r="P104" s="38">
        <v>65.674772335413294</v>
      </c>
      <c r="Q104" s="34"/>
      <c r="R104" s="38">
        <v>68.147780461052704</v>
      </c>
      <c r="S104" s="34"/>
      <c r="T104" s="65">
        <v>98</v>
      </c>
    </row>
    <row r="105" spans="1:20" ht="15.75" customHeight="1" x14ac:dyDescent="0.25">
      <c r="A105" s="32">
        <v>221</v>
      </c>
      <c r="B105" s="34"/>
      <c r="C105" s="34"/>
      <c r="D105" s="43">
        <v>19.087499999999999</v>
      </c>
      <c r="E105" s="43">
        <v>15.511870505135599</v>
      </c>
      <c r="F105" s="43">
        <v>19.7997328236771</v>
      </c>
      <c r="G105" s="43">
        <v>14.360984355787799</v>
      </c>
      <c r="H105" s="43">
        <v>16.087361171106998</v>
      </c>
      <c r="I105" s="43">
        <v>14.843342386831999</v>
      </c>
      <c r="J105" s="43">
        <v>14.693496701452499</v>
      </c>
      <c r="K105" s="42"/>
      <c r="L105" s="58">
        <v>1040</v>
      </c>
      <c r="M105" s="59">
        <v>0.59</v>
      </c>
      <c r="N105" s="34"/>
      <c r="O105" s="34"/>
      <c r="P105" s="38">
        <v>69.317429537016096</v>
      </c>
      <c r="Q105" s="43">
        <v>56.725986946198603</v>
      </c>
      <c r="R105" s="38">
        <v>71.898534222225706</v>
      </c>
      <c r="S105" s="43">
        <v>56.287085381777402</v>
      </c>
      <c r="T105" s="65">
        <v>99</v>
      </c>
    </row>
    <row r="106" spans="1:20" ht="15.75" customHeight="1" x14ac:dyDescent="0.25">
      <c r="A106" s="32">
        <v>222</v>
      </c>
      <c r="B106" s="34"/>
      <c r="C106" s="34"/>
      <c r="D106" s="34"/>
      <c r="E106" s="34"/>
      <c r="F106" s="34"/>
      <c r="G106" s="34"/>
      <c r="H106" s="34"/>
      <c r="I106" s="34"/>
      <c r="J106" s="34"/>
      <c r="K106" s="42"/>
      <c r="L106" s="58">
        <v>1045</v>
      </c>
      <c r="M106" s="59">
        <v>0.57999999999999996</v>
      </c>
      <c r="N106" s="34"/>
      <c r="O106" s="34"/>
      <c r="P106" s="38">
        <v>72.684512344882904</v>
      </c>
      <c r="Q106" s="34"/>
      <c r="R106" s="38">
        <v>75.3737135896627</v>
      </c>
      <c r="S106" s="34"/>
      <c r="T106" s="65">
        <v>100</v>
      </c>
    </row>
    <row r="107" spans="1:20" ht="15.75" customHeight="1" x14ac:dyDescent="0.25">
      <c r="A107" s="32">
        <v>223</v>
      </c>
      <c r="B107" s="34"/>
      <c r="C107" s="34"/>
      <c r="D107" s="34"/>
      <c r="E107" s="34"/>
      <c r="F107" s="34"/>
      <c r="G107" s="34"/>
      <c r="H107" s="34"/>
      <c r="I107" s="34"/>
      <c r="J107" s="34"/>
      <c r="K107" s="45" t="s">
        <v>129</v>
      </c>
      <c r="L107" s="58">
        <v>1050</v>
      </c>
      <c r="M107" s="59">
        <v>0.56999999999999995</v>
      </c>
      <c r="N107" s="34"/>
      <c r="O107" s="34"/>
      <c r="P107" s="38">
        <v>76.001867742035103</v>
      </c>
      <c r="Q107" s="34"/>
      <c r="R107" s="38">
        <v>76.001867742035103</v>
      </c>
      <c r="S107" s="34"/>
      <c r="T107" s="65">
        <v>101</v>
      </c>
    </row>
    <row r="108" spans="1:20" ht="15.75" customHeight="1" x14ac:dyDescent="0.25">
      <c r="A108" s="32">
        <v>224</v>
      </c>
      <c r="B108" s="34"/>
      <c r="C108" s="34"/>
      <c r="D108" s="34"/>
      <c r="E108" s="34"/>
      <c r="F108" s="34"/>
      <c r="G108" s="34"/>
      <c r="H108" s="34"/>
      <c r="I108" s="34"/>
      <c r="J108" s="34"/>
      <c r="K108" s="42"/>
      <c r="L108" s="58">
        <v>1050</v>
      </c>
      <c r="M108" s="67">
        <v>0.56000000000000005</v>
      </c>
      <c r="N108" s="34"/>
      <c r="O108" s="34"/>
      <c r="P108" s="38">
        <v>79.648519066450902</v>
      </c>
      <c r="Q108" s="34"/>
      <c r="R108" s="38">
        <v>79.648519066450902</v>
      </c>
      <c r="S108" s="34"/>
      <c r="T108" s="65">
        <v>102</v>
      </c>
    </row>
    <row r="109" spans="1:20" ht="15.75" customHeight="1" x14ac:dyDescent="0.25">
      <c r="A109" s="32">
        <v>225</v>
      </c>
      <c r="B109" s="34"/>
      <c r="C109" s="34"/>
      <c r="D109" s="34"/>
      <c r="E109" s="34"/>
      <c r="F109" s="34"/>
      <c r="G109" s="34"/>
      <c r="H109" s="34"/>
      <c r="I109" s="34"/>
      <c r="J109" s="34"/>
      <c r="K109" s="42"/>
      <c r="L109" s="58">
        <v>1050</v>
      </c>
      <c r="M109" s="59">
        <v>0.57999999999999996</v>
      </c>
      <c r="N109" s="34"/>
      <c r="O109" s="34"/>
      <c r="P109" s="38">
        <v>82.693193583815003</v>
      </c>
      <c r="Q109" s="34"/>
      <c r="R109" s="38">
        <v>82.693193583815003</v>
      </c>
      <c r="S109" s="34"/>
      <c r="T109" s="65">
        <v>103</v>
      </c>
    </row>
    <row r="110" spans="1:20" ht="15.75" customHeight="1" x14ac:dyDescent="0.25">
      <c r="A110" s="32">
        <v>226</v>
      </c>
      <c r="B110" s="34"/>
      <c r="C110" s="34"/>
      <c r="D110" s="43">
        <v>7.9625000000000004</v>
      </c>
      <c r="E110" s="43">
        <v>14.687897069948001</v>
      </c>
      <c r="F110" s="43">
        <v>18.2970765962251</v>
      </c>
      <c r="G110" s="43">
        <v>13.8164665641764</v>
      </c>
      <c r="H110" s="43">
        <v>15.655746503840399</v>
      </c>
      <c r="I110" s="43">
        <v>14.8374953677609</v>
      </c>
      <c r="J110" s="43">
        <v>14.703232193836</v>
      </c>
      <c r="K110" s="32"/>
      <c r="L110" s="58">
        <v>1050</v>
      </c>
      <c r="M110" s="59">
        <v>0.6</v>
      </c>
      <c r="N110" s="34"/>
      <c r="O110" s="34"/>
      <c r="P110" s="38">
        <v>85.588324115724404</v>
      </c>
      <c r="Q110" s="43">
        <v>82.026929308951495</v>
      </c>
      <c r="R110" s="38">
        <v>85.588324115724404</v>
      </c>
      <c r="S110" s="43">
        <v>82.026929308951495</v>
      </c>
      <c r="T110" s="65">
        <v>104</v>
      </c>
    </row>
    <row r="111" spans="1:20" ht="15.75" customHeight="1" x14ac:dyDescent="0.25">
      <c r="A111" s="32">
        <v>227</v>
      </c>
      <c r="B111" s="34"/>
      <c r="C111" s="66">
        <v>19</v>
      </c>
      <c r="D111" s="34"/>
      <c r="E111" s="34"/>
      <c r="F111" s="34"/>
      <c r="G111" s="34"/>
      <c r="H111" s="34"/>
      <c r="I111" s="34"/>
      <c r="J111" s="34"/>
      <c r="K111" s="45" t="s">
        <v>129</v>
      </c>
      <c r="L111" s="58">
        <v>1050</v>
      </c>
      <c r="M111" s="59">
        <v>0.62</v>
      </c>
      <c r="N111" s="34"/>
      <c r="O111" s="34"/>
      <c r="P111" s="38">
        <v>69.492109316476004</v>
      </c>
      <c r="Q111" s="34"/>
      <c r="R111" s="38">
        <v>69.492109316476004</v>
      </c>
      <c r="S111" s="43"/>
      <c r="T111" s="65">
        <v>105</v>
      </c>
    </row>
    <row r="112" spans="1:20" ht="15.75" customHeight="1" x14ac:dyDescent="0.25">
      <c r="A112" s="32">
        <v>228</v>
      </c>
      <c r="B112" s="34"/>
      <c r="C112" s="34"/>
      <c r="D112" s="43">
        <v>18.087499999999999</v>
      </c>
      <c r="E112" s="43">
        <v>15.156154908368601</v>
      </c>
      <c r="F112" s="43">
        <v>18.165302289848398</v>
      </c>
      <c r="G112" s="43">
        <v>13.754504034019099</v>
      </c>
      <c r="H112" s="43">
        <v>15.9081769684226</v>
      </c>
      <c r="I112" s="43">
        <v>14.983170165771201</v>
      </c>
      <c r="J112" s="43">
        <v>14.4297671397279</v>
      </c>
      <c r="K112" s="32"/>
      <c r="L112" s="58">
        <v>1050</v>
      </c>
      <c r="M112" s="59">
        <v>0.63</v>
      </c>
      <c r="N112" s="34"/>
      <c r="O112" s="34"/>
      <c r="P112" s="38">
        <v>74.286727177269</v>
      </c>
      <c r="Q112" s="43">
        <v>66.015866303291801</v>
      </c>
      <c r="R112" s="38">
        <v>74.286727177269</v>
      </c>
      <c r="S112" s="43">
        <v>66.015866303291801</v>
      </c>
      <c r="T112" s="65">
        <v>106</v>
      </c>
    </row>
    <row r="113" spans="1:20" ht="15.75" customHeight="1" x14ac:dyDescent="0.25">
      <c r="A113" s="32">
        <v>229</v>
      </c>
      <c r="B113" s="34"/>
      <c r="C113" s="34"/>
      <c r="D113" s="34"/>
      <c r="E113" s="34"/>
      <c r="F113" s="34"/>
      <c r="G113" s="34"/>
      <c r="H113" s="34"/>
      <c r="I113" s="34"/>
      <c r="J113" s="34"/>
      <c r="K113" s="32"/>
      <c r="L113" s="58">
        <v>1050</v>
      </c>
      <c r="M113" s="59">
        <v>0.63</v>
      </c>
      <c r="N113" s="34"/>
      <c r="O113" s="34"/>
      <c r="P113" s="38">
        <v>77.811959481882198</v>
      </c>
      <c r="Q113" s="34"/>
      <c r="R113" s="38">
        <v>77.811959481882198</v>
      </c>
      <c r="S113" s="34"/>
      <c r="T113" s="65">
        <v>107</v>
      </c>
    </row>
    <row r="114" spans="1:20" ht="15.75" customHeight="1" x14ac:dyDescent="0.25">
      <c r="A114" s="32">
        <v>230</v>
      </c>
      <c r="B114" s="34"/>
      <c r="C114" s="34"/>
      <c r="D114" s="43">
        <v>10.4125</v>
      </c>
      <c r="E114" s="43">
        <v>14.833718626971599</v>
      </c>
      <c r="F114" s="43">
        <v>17.864280888104101</v>
      </c>
      <c r="G114" s="43">
        <v>13.627401217409901</v>
      </c>
      <c r="H114" s="43">
        <v>15.521124452821899</v>
      </c>
      <c r="I114" s="43">
        <v>14.5861744024894</v>
      </c>
      <c r="J114" s="43">
        <v>14.6119105112105</v>
      </c>
      <c r="K114" s="45" t="s">
        <v>130</v>
      </c>
      <c r="L114" s="58">
        <v>1050</v>
      </c>
      <c r="M114" s="67">
        <v>0.65</v>
      </c>
      <c r="N114" s="34"/>
      <c r="O114" s="34"/>
      <c r="P114" s="38">
        <v>81.607501757447295</v>
      </c>
      <c r="Q114" s="43">
        <v>79.780047802543194</v>
      </c>
      <c r="R114" s="38">
        <v>81.607501757447295</v>
      </c>
      <c r="S114" s="43">
        <v>79.780047802543194</v>
      </c>
      <c r="T114" s="65">
        <v>108</v>
      </c>
    </row>
    <row r="115" spans="1:20" ht="15.75" customHeight="1" x14ac:dyDescent="0.25">
      <c r="A115" s="32">
        <v>231</v>
      </c>
      <c r="B115" s="34"/>
      <c r="C115" s="66">
        <v>12.1</v>
      </c>
      <c r="D115" s="34"/>
      <c r="E115" s="34"/>
      <c r="F115" s="34"/>
      <c r="G115" s="34"/>
      <c r="H115" s="34"/>
      <c r="I115" s="34"/>
      <c r="J115" s="34"/>
      <c r="K115" s="32"/>
      <c r="L115" s="58">
        <v>1050</v>
      </c>
      <c r="M115" s="59">
        <v>0.62</v>
      </c>
      <c r="N115" s="34"/>
      <c r="O115" s="34"/>
      <c r="P115" s="38">
        <v>71.408452031680795</v>
      </c>
      <c r="Q115" s="34"/>
      <c r="R115" s="38">
        <v>71.408452031680795</v>
      </c>
      <c r="S115" s="34"/>
      <c r="T115" s="65">
        <v>109</v>
      </c>
    </row>
    <row r="116" spans="1:20" ht="15.75" customHeight="1" x14ac:dyDescent="0.25">
      <c r="A116" s="32">
        <v>232</v>
      </c>
      <c r="B116" s="34"/>
      <c r="C116" s="34"/>
      <c r="D116" s="34"/>
      <c r="E116" s="34"/>
      <c r="F116" s="34"/>
      <c r="G116" s="34"/>
      <c r="H116" s="34"/>
      <c r="I116" s="34"/>
      <c r="J116" s="34"/>
      <c r="K116" s="32"/>
      <c r="L116" s="58">
        <v>1050</v>
      </c>
      <c r="M116" s="59">
        <v>0.6</v>
      </c>
      <c r="N116" s="34"/>
      <c r="O116" s="34"/>
      <c r="P116" s="38">
        <v>75.327713776486206</v>
      </c>
      <c r="Q116" s="34"/>
      <c r="R116" s="38">
        <v>75.327713776486206</v>
      </c>
      <c r="S116" s="34"/>
      <c r="T116" s="65">
        <v>110</v>
      </c>
    </row>
    <row r="117" spans="1:20" ht="15.75" customHeight="1" x14ac:dyDescent="0.25">
      <c r="A117" s="32">
        <v>233</v>
      </c>
      <c r="B117" s="34"/>
      <c r="C117" s="34"/>
      <c r="D117" s="34"/>
      <c r="E117" s="34"/>
      <c r="F117" s="34"/>
      <c r="G117" s="34"/>
      <c r="H117" s="34"/>
      <c r="I117" s="34"/>
      <c r="J117" s="34"/>
      <c r="K117" s="32"/>
      <c r="L117" s="58">
        <v>1050</v>
      </c>
      <c r="M117" s="59">
        <v>0.57999999999999996</v>
      </c>
      <c r="N117" s="34"/>
      <c r="O117" s="34"/>
      <c r="P117" s="38">
        <v>78.708126243297201</v>
      </c>
      <c r="Q117" s="34"/>
      <c r="R117" s="38">
        <v>78.708126243297201</v>
      </c>
      <c r="S117" s="34"/>
      <c r="T117" s="65">
        <v>111</v>
      </c>
    </row>
    <row r="118" spans="1:20" ht="15.75" customHeight="1" x14ac:dyDescent="0.25">
      <c r="A118" s="32">
        <v>234</v>
      </c>
      <c r="B118" s="34"/>
      <c r="C118" s="34"/>
      <c r="D118" s="34"/>
      <c r="E118" s="34"/>
      <c r="F118" s="34"/>
      <c r="G118" s="34"/>
      <c r="H118" s="34"/>
      <c r="I118" s="34"/>
      <c r="J118" s="34"/>
      <c r="K118" s="32"/>
      <c r="L118" s="58">
        <v>1050</v>
      </c>
      <c r="M118" s="59">
        <v>0.56000000000000005</v>
      </c>
      <c r="N118" s="34"/>
      <c r="O118" s="34"/>
      <c r="P118" s="38">
        <v>82.221040494090701</v>
      </c>
      <c r="Q118" s="34"/>
      <c r="R118" s="38">
        <v>82.221040494090701</v>
      </c>
      <c r="S118" s="34"/>
      <c r="T118" s="65">
        <v>112</v>
      </c>
    </row>
    <row r="119" spans="1:20" ht="15.75" customHeight="1" x14ac:dyDescent="0.25">
      <c r="A119" s="32">
        <v>235</v>
      </c>
      <c r="B119" s="34"/>
      <c r="C119" s="34"/>
      <c r="D119" s="34"/>
      <c r="E119" s="34"/>
      <c r="F119" s="34"/>
      <c r="G119" s="34"/>
      <c r="H119" s="34"/>
      <c r="I119" s="34"/>
      <c r="J119" s="34"/>
      <c r="K119" s="32"/>
      <c r="L119" s="58">
        <v>1050</v>
      </c>
      <c r="M119" s="59">
        <v>0.54</v>
      </c>
      <c r="N119" s="34"/>
      <c r="O119" s="34"/>
      <c r="P119" s="38">
        <v>85.479804478881704</v>
      </c>
      <c r="Q119" s="34"/>
      <c r="R119" s="38">
        <v>85.479804478881704</v>
      </c>
      <c r="S119" s="34"/>
      <c r="T119" s="65">
        <v>113</v>
      </c>
    </row>
    <row r="120" spans="1:20" ht="15.75" customHeight="1" x14ac:dyDescent="0.25">
      <c r="A120" s="32">
        <v>236</v>
      </c>
      <c r="B120" s="34"/>
      <c r="C120" s="34"/>
      <c r="D120" s="43">
        <v>8.4875000000000007</v>
      </c>
      <c r="E120" s="43">
        <v>14.612164464465099</v>
      </c>
      <c r="F120" s="43">
        <v>17.257846778543499</v>
      </c>
      <c r="G120" s="43">
        <v>12.9969006000841</v>
      </c>
      <c r="H120" s="43">
        <v>15.473979519389401</v>
      </c>
      <c r="I120" s="43">
        <v>14.381741834400399</v>
      </c>
      <c r="J120" s="43">
        <v>14.5648193998815</v>
      </c>
      <c r="K120" s="32"/>
      <c r="L120" s="58">
        <v>1050</v>
      </c>
      <c r="M120" s="59">
        <v>0.51</v>
      </c>
      <c r="N120" s="34"/>
      <c r="O120" s="34"/>
      <c r="P120" s="38">
        <v>88.266796652760505</v>
      </c>
      <c r="Q120" s="43">
        <v>87.043014470722099</v>
      </c>
      <c r="R120" s="38">
        <v>88.266796652760505</v>
      </c>
      <c r="S120" s="43">
        <v>87.043014470722099</v>
      </c>
      <c r="T120" s="65">
        <v>114</v>
      </c>
    </row>
    <row r="121" spans="1:20" ht="15.75" customHeight="1" x14ac:dyDescent="0.25">
      <c r="A121" s="32">
        <v>237</v>
      </c>
      <c r="B121" s="34"/>
      <c r="C121" s="66">
        <v>12.1</v>
      </c>
      <c r="D121" s="34"/>
      <c r="E121" s="34"/>
      <c r="F121" s="34"/>
      <c r="G121" s="34"/>
      <c r="H121" s="34"/>
      <c r="I121" s="34"/>
      <c r="J121" s="34"/>
      <c r="K121" s="45" t="s">
        <v>130</v>
      </c>
      <c r="L121" s="58">
        <v>1050</v>
      </c>
      <c r="M121" s="67">
        <v>0.48</v>
      </c>
      <c r="N121" s="34"/>
      <c r="O121" s="34"/>
      <c r="P121" s="38">
        <v>78.658361682851606</v>
      </c>
      <c r="Q121" s="34"/>
      <c r="R121" s="38">
        <v>78.658361682851606</v>
      </c>
      <c r="S121" s="34"/>
      <c r="T121" s="65">
        <v>115</v>
      </c>
    </row>
    <row r="122" spans="1:20" ht="15.75" customHeight="1" x14ac:dyDescent="0.25">
      <c r="A122" s="32">
        <v>238</v>
      </c>
      <c r="B122" s="34"/>
      <c r="C122" s="34"/>
      <c r="D122" s="43">
        <v>14.375</v>
      </c>
      <c r="E122" s="43">
        <v>14.7216353505054</v>
      </c>
      <c r="F122" s="43">
        <v>16.967420707378199</v>
      </c>
      <c r="G122" s="43">
        <v>12.9399656923647</v>
      </c>
      <c r="H122" s="43">
        <v>14.7981244038701</v>
      </c>
      <c r="I122" s="43">
        <v>14.464205118265101</v>
      </c>
      <c r="J122" s="43">
        <v>14.6734596818008</v>
      </c>
      <c r="K122" s="32"/>
      <c r="L122" s="58">
        <v>1050</v>
      </c>
      <c r="M122" s="59">
        <v>0.48</v>
      </c>
      <c r="N122" s="34"/>
      <c r="O122" s="34"/>
      <c r="P122" s="38">
        <v>81.628660988781405</v>
      </c>
      <c r="Q122" s="43">
        <v>78.925434749255302</v>
      </c>
      <c r="R122" s="38">
        <v>81.628660988781405</v>
      </c>
      <c r="S122" s="43">
        <v>78.925434749255302</v>
      </c>
      <c r="T122" s="65">
        <v>116</v>
      </c>
    </row>
    <row r="123" spans="1:20" ht="15.75" customHeight="1" x14ac:dyDescent="0.25">
      <c r="A123" s="32">
        <v>239</v>
      </c>
      <c r="B123" s="34"/>
      <c r="C123" s="34"/>
      <c r="D123" s="34"/>
      <c r="E123" s="34"/>
      <c r="F123" s="34"/>
      <c r="G123" s="34"/>
      <c r="H123" s="34"/>
      <c r="I123" s="34"/>
      <c r="J123" s="34"/>
      <c r="K123" s="32"/>
      <c r="L123" s="58">
        <v>1050</v>
      </c>
      <c r="M123" s="59">
        <v>0.44</v>
      </c>
      <c r="N123" s="34"/>
      <c r="O123" s="34"/>
      <c r="P123" s="38">
        <v>84.028252623414105</v>
      </c>
      <c r="Q123" s="34"/>
      <c r="R123" s="38">
        <v>84.028252623414105</v>
      </c>
      <c r="S123" s="34"/>
      <c r="T123" s="65">
        <v>117</v>
      </c>
    </row>
    <row r="124" spans="1:20" ht="15.75" customHeight="1" x14ac:dyDescent="0.25">
      <c r="A124" s="32">
        <v>240</v>
      </c>
      <c r="B124" s="34"/>
      <c r="C124" s="34"/>
      <c r="D124" s="34"/>
      <c r="E124" s="34"/>
      <c r="F124" s="34"/>
      <c r="G124" s="34"/>
      <c r="H124" s="34"/>
      <c r="I124" s="34"/>
      <c r="J124" s="34"/>
      <c r="K124" s="32"/>
      <c r="L124" s="58">
        <v>1050</v>
      </c>
      <c r="M124" s="59">
        <v>0.44</v>
      </c>
      <c r="N124" s="34"/>
      <c r="O124" s="34"/>
      <c r="P124" s="38">
        <v>86.271906584545704</v>
      </c>
      <c r="Q124" s="34"/>
      <c r="R124" s="38">
        <v>86.271906584545704</v>
      </c>
      <c r="S124" s="34"/>
      <c r="T124" s="65">
        <v>118</v>
      </c>
    </row>
    <row r="125" spans="1:20" ht="15.75" customHeight="1" x14ac:dyDescent="0.25">
      <c r="A125" s="32">
        <v>241</v>
      </c>
      <c r="B125" s="34"/>
      <c r="C125" s="34"/>
      <c r="D125" s="34"/>
      <c r="E125" s="34"/>
      <c r="F125" s="34"/>
      <c r="G125" s="34"/>
      <c r="H125" s="34"/>
      <c r="I125" s="34"/>
      <c r="J125" s="34"/>
      <c r="K125" s="32"/>
      <c r="L125" s="58">
        <v>1050</v>
      </c>
      <c r="M125" s="59">
        <v>0.42</v>
      </c>
      <c r="N125" s="34"/>
      <c r="O125" s="34"/>
      <c r="P125" s="38">
        <v>87.647257574776603</v>
      </c>
      <c r="Q125" s="34"/>
      <c r="R125" s="38">
        <v>87.647257574776603</v>
      </c>
      <c r="S125" s="34"/>
      <c r="T125" s="65">
        <v>119</v>
      </c>
    </row>
    <row r="126" spans="1:20" ht="15.75" customHeight="1" x14ac:dyDescent="0.25">
      <c r="A126" s="32">
        <v>242</v>
      </c>
      <c r="B126" s="34"/>
      <c r="C126" s="34"/>
      <c r="D126" s="43">
        <v>9.1624999999999996</v>
      </c>
      <c r="E126" s="43">
        <v>14.4904755946508</v>
      </c>
      <c r="F126" s="43">
        <v>16.8209251859608</v>
      </c>
      <c r="G126" s="43">
        <v>12.8103674120087</v>
      </c>
      <c r="H126" s="43">
        <v>14.7643441102969</v>
      </c>
      <c r="I126" s="43">
        <v>14.5246910294609</v>
      </c>
      <c r="J126" s="43">
        <v>14.4005158097993</v>
      </c>
      <c r="K126" s="32"/>
      <c r="L126" s="58">
        <v>1050</v>
      </c>
      <c r="M126" s="59">
        <v>0.39</v>
      </c>
      <c r="N126" s="34"/>
      <c r="O126" s="34"/>
      <c r="P126" s="38">
        <v>89.491850250654096</v>
      </c>
      <c r="Q126" s="43">
        <v>88.265945422138998</v>
      </c>
      <c r="R126" s="38">
        <v>89.491850250654096</v>
      </c>
      <c r="S126" s="43">
        <v>88.265945422138998</v>
      </c>
      <c r="T126" s="65">
        <v>120</v>
      </c>
    </row>
    <row r="127" spans="1:20" ht="15.75" customHeight="1" x14ac:dyDescent="0.25">
      <c r="A127" s="32">
        <v>243</v>
      </c>
      <c r="B127" s="34"/>
      <c r="C127" s="66">
        <v>0</v>
      </c>
      <c r="D127" s="34"/>
      <c r="E127" s="34"/>
      <c r="F127" s="34"/>
      <c r="G127" s="34"/>
      <c r="H127" s="34"/>
      <c r="I127" s="34"/>
      <c r="J127" s="34"/>
      <c r="K127" s="45" t="s">
        <v>133</v>
      </c>
      <c r="L127" s="58">
        <v>1050</v>
      </c>
      <c r="M127" s="67">
        <v>0.37</v>
      </c>
      <c r="N127" s="34"/>
      <c r="O127" s="34"/>
      <c r="P127" s="38">
        <v>91.573830194712301</v>
      </c>
      <c r="Q127" s="34"/>
      <c r="R127" s="38">
        <v>91.573830194712301</v>
      </c>
      <c r="S127" s="34"/>
      <c r="T127" s="65">
        <v>121</v>
      </c>
    </row>
    <row r="128" spans="1:20" ht="15.75" customHeight="1" x14ac:dyDescent="0.25">
      <c r="A128" s="32">
        <v>244</v>
      </c>
      <c r="B128" s="34"/>
      <c r="C128" s="34"/>
      <c r="D128" s="43">
        <v>7.6375000000000002</v>
      </c>
      <c r="E128" s="43">
        <v>13.716532148754901</v>
      </c>
      <c r="F128" s="43">
        <v>16.072016622755498</v>
      </c>
      <c r="G128" s="43">
        <v>12.5351956925157</v>
      </c>
      <c r="H128" s="43">
        <v>14.3641489603002</v>
      </c>
      <c r="I128" s="43">
        <v>14.0986648668532</v>
      </c>
      <c r="J128" s="43">
        <v>14.4935704351509</v>
      </c>
      <c r="K128" s="32"/>
      <c r="L128" s="58">
        <v>1050</v>
      </c>
      <c r="M128" s="59">
        <v>0.35</v>
      </c>
      <c r="N128" s="34"/>
      <c r="O128" s="34"/>
      <c r="P128" s="38">
        <v>93.124490656579297</v>
      </c>
      <c r="Q128" s="43">
        <v>95.9475166079215</v>
      </c>
      <c r="R128" s="38">
        <v>93.124490656579297</v>
      </c>
      <c r="S128" s="43">
        <v>95.9475166079215</v>
      </c>
      <c r="T128" s="65">
        <v>122</v>
      </c>
    </row>
    <row r="129" spans="1:20" ht="15.75" customHeight="1" x14ac:dyDescent="0.25">
      <c r="A129" s="32">
        <v>245</v>
      </c>
      <c r="B129" s="34"/>
      <c r="C129" s="34"/>
      <c r="D129" s="34"/>
      <c r="E129" s="34"/>
      <c r="F129" s="34"/>
      <c r="G129" s="34"/>
      <c r="H129" s="34"/>
      <c r="I129" s="34"/>
      <c r="J129" s="34"/>
      <c r="K129" s="45" t="s">
        <v>133</v>
      </c>
      <c r="L129" s="58">
        <v>1050</v>
      </c>
      <c r="M129" s="59">
        <v>0.32</v>
      </c>
      <c r="N129" s="34"/>
      <c r="O129" s="34"/>
      <c r="P129" s="38">
        <v>94.302824062058207</v>
      </c>
      <c r="Q129" s="34"/>
      <c r="R129" s="38">
        <v>94.302824062058207</v>
      </c>
      <c r="S129" s="34"/>
      <c r="T129" s="65">
        <v>123</v>
      </c>
    </row>
    <row r="130" spans="1:20" ht="15.75" customHeight="1" x14ac:dyDescent="0.25">
      <c r="A130" s="32">
        <v>246</v>
      </c>
      <c r="B130" s="34"/>
      <c r="C130" s="34"/>
      <c r="D130" s="34"/>
      <c r="E130" s="34"/>
      <c r="F130" s="34"/>
      <c r="G130" s="34"/>
      <c r="H130" s="34"/>
      <c r="I130" s="34"/>
      <c r="J130" s="34"/>
      <c r="K130" s="32"/>
      <c r="L130" s="58">
        <v>1050</v>
      </c>
      <c r="M130" s="59">
        <v>0.25</v>
      </c>
      <c r="N130" s="34"/>
      <c r="O130" s="34"/>
      <c r="P130" s="38">
        <v>95.374833174816203</v>
      </c>
      <c r="Q130" s="34"/>
      <c r="R130" s="38">
        <v>95.374833174816203</v>
      </c>
      <c r="S130" s="34"/>
      <c r="T130" s="65">
        <v>124</v>
      </c>
    </row>
    <row r="131" spans="1:20" ht="15.75" customHeight="1" x14ac:dyDescent="0.25">
      <c r="A131" s="32">
        <v>247</v>
      </c>
      <c r="B131" s="34"/>
      <c r="C131" s="34"/>
      <c r="D131" s="34"/>
      <c r="E131" s="34"/>
      <c r="F131" s="34"/>
      <c r="G131" s="34"/>
      <c r="H131" s="34"/>
      <c r="I131" s="34"/>
      <c r="J131" s="34"/>
      <c r="K131" s="32"/>
      <c r="L131" s="58">
        <v>1050</v>
      </c>
      <c r="M131" s="59">
        <v>0.25</v>
      </c>
      <c r="N131" s="34"/>
      <c r="O131" s="34"/>
      <c r="P131" s="38">
        <v>96.368599038181003</v>
      </c>
      <c r="Q131" s="34"/>
      <c r="R131" s="38">
        <v>96.368599038181003</v>
      </c>
      <c r="S131" s="34"/>
      <c r="T131" s="65">
        <v>125</v>
      </c>
    </row>
    <row r="132" spans="1:20" ht="15.75" customHeight="1" x14ac:dyDescent="0.25">
      <c r="A132" s="32">
        <v>248</v>
      </c>
      <c r="B132" s="34"/>
      <c r="C132" s="34"/>
      <c r="D132" s="34"/>
      <c r="E132" s="34"/>
      <c r="F132" s="34"/>
      <c r="G132" s="34"/>
      <c r="H132" s="34"/>
      <c r="I132" s="34"/>
      <c r="J132" s="34"/>
      <c r="K132" s="32"/>
      <c r="L132" s="58">
        <v>1050</v>
      </c>
      <c r="M132" s="59">
        <v>0.17</v>
      </c>
      <c r="N132" s="34"/>
      <c r="O132" s="34"/>
      <c r="P132" s="38">
        <v>97.053185730328096</v>
      </c>
      <c r="Q132" s="34"/>
      <c r="R132" s="38">
        <v>97.053185730328096</v>
      </c>
      <c r="S132" s="34"/>
      <c r="T132" s="65">
        <v>126</v>
      </c>
    </row>
    <row r="133" spans="1:20" ht="15.75" customHeight="1" x14ac:dyDescent="0.25">
      <c r="A133" s="32">
        <v>249</v>
      </c>
      <c r="B133" s="34"/>
      <c r="C133" s="34"/>
      <c r="D133" s="43">
        <v>7.2874999999999996</v>
      </c>
      <c r="E133" s="43">
        <v>13.195646815110299</v>
      </c>
      <c r="F133" s="43">
        <v>15.374363100703601</v>
      </c>
      <c r="G133" s="43">
        <v>12.3644895836141</v>
      </c>
      <c r="H133" s="43">
        <v>14.183212791008399</v>
      </c>
      <c r="I133" s="43">
        <v>13.886207024057599</v>
      </c>
      <c r="J133" s="43">
        <v>14.312422191695299</v>
      </c>
      <c r="L133" s="58">
        <v>1050</v>
      </c>
      <c r="M133" s="59">
        <v>0.16</v>
      </c>
      <c r="N133" s="34"/>
      <c r="O133" s="34"/>
      <c r="P133" s="38">
        <v>97.409414259420998</v>
      </c>
      <c r="Q133" s="43">
        <v>100.64025150171599</v>
      </c>
      <c r="R133" s="38">
        <v>97.409414259420998</v>
      </c>
      <c r="S133" s="43">
        <v>100.64025150171599</v>
      </c>
      <c r="T133" s="65">
        <v>127</v>
      </c>
    </row>
    <row r="134" spans="1:20" ht="15.75" customHeight="1" x14ac:dyDescent="0.25">
      <c r="A134" s="32">
        <v>250</v>
      </c>
      <c r="B134" s="66">
        <v>9</v>
      </c>
      <c r="C134" s="34"/>
      <c r="D134" s="34"/>
      <c r="E134" s="34"/>
      <c r="F134" s="34"/>
      <c r="G134" s="34"/>
      <c r="H134" s="34"/>
      <c r="I134" s="34"/>
      <c r="J134" s="34"/>
      <c r="K134" s="32"/>
      <c r="L134" s="58">
        <v>1050</v>
      </c>
      <c r="M134" s="59">
        <v>0.15</v>
      </c>
      <c r="N134" s="34"/>
      <c r="O134" s="34"/>
      <c r="P134" s="38">
        <v>94.283288856169904</v>
      </c>
      <c r="Q134" s="34"/>
      <c r="R134" s="38">
        <v>94.283288856169904</v>
      </c>
      <c r="S134" s="34"/>
      <c r="T134" s="65">
        <v>128</v>
      </c>
    </row>
    <row r="135" spans="1:20" ht="15.75" customHeight="1" x14ac:dyDescent="0.25">
      <c r="A135" s="32">
        <v>251</v>
      </c>
      <c r="B135" s="34"/>
      <c r="C135" s="66">
        <v>0</v>
      </c>
      <c r="D135" s="34"/>
      <c r="E135" s="34"/>
      <c r="F135" s="34"/>
      <c r="G135" s="34"/>
      <c r="H135" s="34"/>
      <c r="I135" s="34"/>
      <c r="J135" s="34"/>
      <c r="K135" s="45" t="s">
        <v>133</v>
      </c>
      <c r="L135" s="58">
        <v>1050</v>
      </c>
      <c r="M135" s="67">
        <v>0.14000000000000001</v>
      </c>
      <c r="N135" s="34"/>
      <c r="O135" s="34"/>
      <c r="P135" s="38">
        <v>94.840846554379794</v>
      </c>
      <c r="Q135" s="34"/>
      <c r="R135" s="38">
        <v>94.840846554379794</v>
      </c>
      <c r="S135" s="34"/>
      <c r="T135" s="65">
        <v>129</v>
      </c>
    </row>
    <row r="136" spans="1:20" ht="15.75" customHeight="1" x14ac:dyDescent="0.25">
      <c r="A136" s="32">
        <v>252</v>
      </c>
      <c r="B136" s="34"/>
      <c r="C136" s="34"/>
      <c r="D136" s="43">
        <v>11.5</v>
      </c>
      <c r="E136" s="43">
        <v>13.9464868438368</v>
      </c>
      <c r="F136" s="43">
        <v>15.443565119961701</v>
      </c>
      <c r="G136" s="43">
        <v>12.304919832705099</v>
      </c>
      <c r="H136" s="43">
        <v>14.1949568910744</v>
      </c>
      <c r="I136" s="43">
        <v>13.9355058924462</v>
      </c>
      <c r="J136" s="43">
        <v>14.557980918215</v>
      </c>
      <c r="K136" s="32"/>
      <c r="L136" s="58">
        <v>1050</v>
      </c>
      <c r="M136" s="59">
        <v>0.12</v>
      </c>
      <c r="N136" s="34"/>
      <c r="O136" s="34"/>
      <c r="P136" s="38">
        <v>95.305120189438696</v>
      </c>
      <c r="Q136" s="43">
        <v>92.040084610489203</v>
      </c>
      <c r="R136" s="38">
        <v>95.305120189438696</v>
      </c>
      <c r="S136" s="43">
        <v>92.040084610489203</v>
      </c>
      <c r="T136" s="65">
        <v>130</v>
      </c>
    </row>
    <row r="137" spans="1:20" ht="15.75" customHeight="1" x14ac:dyDescent="0.25">
      <c r="A137" s="32">
        <v>253</v>
      </c>
      <c r="B137" s="34"/>
      <c r="C137" s="34"/>
      <c r="D137" s="34"/>
      <c r="E137" s="34"/>
      <c r="F137" s="34"/>
      <c r="G137" s="34"/>
      <c r="H137" s="34"/>
      <c r="I137" s="34"/>
      <c r="J137" s="34"/>
      <c r="K137" s="32"/>
      <c r="L137" s="58">
        <v>1050</v>
      </c>
      <c r="M137" s="59">
        <v>0.1</v>
      </c>
      <c r="N137" s="34"/>
      <c r="O137" s="34"/>
      <c r="P137" s="38">
        <v>95.795394477109696</v>
      </c>
      <c r="Q137" s="34"/>
      <c r="R137" s="38">
        <v>95.795394477109696</v>
      </c>
      <c r="S137" s="34"/>
      <c r="T137" s="65">
        <v>131</v>
      </c>
    </row>
    <row r="138" spans="1:20" ht="15.75" customHeight="1" x14ac:dyDescent="0.25">
      <c r="A138" s="32">
        <v>254</v>
      </c>
      <c r="B138" s="34"/>
      <c r="C138" s="34"/>
      <c r="D138" s="34"/>
      <c r="E138" s="34"/>
      <c r="F138" s="34"/>
      <c r="G138" s="34"/>
      <c r="H138" s="34"/>
      <c r="I138" s="34"/>
      <c r="J138" s="34"/>
      <c r="K138" s="32"/>
      <c r="L138" s="58">
        <v>1050</v>
      </c>
      <c r="M138" s="59">
        <v>0.09</v>
      </c>
      <c r="N138" s="34"/>
      <c r="O138" s="34"/>
      <c r="P138" s="38">
        <v>96.245444975914907</v>
      </c>
      <c r="Q138" s="34"/>
      <c r="R138" s="38">
        <v>96.245444975914907</v>
      </c>
      <c r="S138" s="34"/>
      <c r="T138" s="65">
        <v>132</v>
      </c>
    </row>
    <row r="139" spans="1:20" ht="15.75" customHeight="1" x14ac:dyDescent="0.25">
      <c r="A139" s="32">
        <v>255</v>
      </c>
      <c r="B139" s="34"/>
      <c r="C139" s="34"/>
      <c r="D139" s="34"/>
      <c r="E139" s="34"/>
      <c r="F139" s="34"/>
      <c r="G139" s="34"/>
      <c r="H139" s="34"/>
      <c r="I139" s="34"/>
      <c r="J139" s="34"/>
      <c r="K139" s="32"/>
      <c r="L139" s="58">
        <v>1050</v>
      </c>
      <c r="M139" s="59">
        <v>7.0000000000000007E-2</v>
      </c>
      <c r="N139" s="34"/>
      <c r="O139" s="34"/>
      <c r="P139" s="38">
        <v>96.752563150584393</v>
      </c>
      <c r="Q139" s="34"/>
      <c r="R139" s="38">
        <v>96.752563150584393</v>
      </c>
      <c r="S139" s="34"/>
      <c r="T139" s="65">
        <v>133</v>
      </c>
    </row>
    <row r="140" spans="1:20" ht="15.75" customHeight="1" x14ac:dyDescent="0.25">
      <c r="A140" s="32">
        <v>256</v>
      </c>
      <c r="B140" s="34"/>
      <c r="C140" s="34"/>
      <c r="D140" s="43">
        <v>9.6875</v>
      </c>
      <c r="E140" s="43">
        <v>13.658090518624499</v>
      </c>
      <c r="F140" s="43">
        <v>15.46665920587</v>
      </c>
      <c r="G140" s="43">
        <v>12.361683000399299</v>
      </c>
      <c r="H140" s="43">
        <v>14.0188622273504</v>
      </c>
      <c r="I140" s="43">
        <v>14.0016073008963</v>
      </c>
      <c r="J140" s="43">
        <v>14.422028112863</v>
      </c>
      <c r="K140" s="32"/>
      <c r="L140" s="58">
        <v>1050</v>
      </c>
      <c r="M140" s="59">
        <v>0.05</v>
      </c>
      <c r="N140" s="34"/>
      <c r="O140" s="34"/>
      <c r="P140" s="38">
        <v>97.111225475985705</v>
      </c>
      <c r="Q140" s="43">
        <v>95.384451825318607</v>
      </c>
      <c r="R140" s="38">
        <v>97.111225475985705</v>
      </c>
      <c r="S140" s="43">
        <v>95.384451825318607</v>
      </c>
      <c r="T140" s="65">
        <v>134</v>
      </c>
    </row>
    <row r="141" spans="1:20" ht="15.75" customHeight="1" x14ac:dyDescent="0.25">
      <c r="A141" s="32">
        <v>257</v>
      </c>
      <c r="B141" s="66">
        <v>10</v>
      </c>
      <c r="C141" s="34"/>
      <c r="D141" s="34"/>
      <c r="E141" s="34"/>
      <c r="F141" s="34"/>
      <c r="G141" s="34"/>
      <c r="H141" s="34"/>
      <c r="I141" s="34"/>
      <c r="J141" s="34"/>
      <c r="K141" s="32"/>
      <c r="L141" s="58">
        <v>1050</v>
      </c>
      <c r="M141" s="59">
        <v>0.04</v>
      </c>
      <c r="N141" s="34"/>
      <c r="O141" s="34"/>
      <c r="P141" s="38">
        <v>94.382604399386807</v>
      </c>
      <c r="Q141" s="34"/>
      <c r="R141" s="38">
        <v>94.382604399386807</v>
      </c>
      <c r="S141" s="34"/>
      <c r="T141" s="65">
        <v>135</v>
      </c>
    </row>
    <row r="142" spans="1:20" ht="15.75" customHeight="1" x14ac:dyDescent="0.25">
      <c r="A142" s="32">
        <v>258</v>
      </c>
      <c r="B142" s="34"/>
      <c r="C142" s="34"/>
      <c r="D142" s="34"/>
      <c r="E142" s="34"/>
      <c r="F142" s="34"/>
      <c r="G142" s="34"/>
      <c r="H142" s="34"/>
      <c r="I142" s="34"/>
      <c r="J142" s="34"/>
      <c r="K142" s="32"/>
      <c r="L142" s="58">
        <v>1050</v>
      </c>
      <c r="M142" s="59">
        <v>0.04</v>
      </c>
      <c r="N142" s="34"/>
      <c r="O142" s="34"/>
      <c r="P142" s="38">
        <v>94.544927627676799</v>
      </c>
      <c r="Q142" s="34"/>
      <c r="R142" s="38">
        <v>94.544927627676799</v>
      </c>
      <c r="S142" s="34"/>
      <c r="T142" s="65">
        <v>136</v>
      </c>
    </row>
    <row r="143" spans="1:20" ht="15.75" customHeight="1" x14ac:dyDescent="0.25">
      <c r="A143" s="32">
        <v>259</v>
      </c>
      <c r="B143" s="34"/>
      <c r="C143" s="66">
        <v>0</v>
      </c>
      <c r="D143" s="34"/>
      <c r="E143" s="34"/>
      <c r="F143" s="34"/>
      <c r="G143" s="34"/>
      <c r="H143" s="34"/>
      <c r="I143" s="34"/>
      <c r="J143" s="34"/>
      <c r="K143" s="32"/>
      <c r="L143" s="58">
        <v>1050</v>
      </c>
      <c r="M143" s="59">
        <v>0.04</v>
      </c>
      <c r="N143" s="34"/>
      <c r="O143" s="34"/>
      <c r="P143" s="38">
        <v>94.830499982217802</v>
      </c>
      <c r="Q143" s="34"/>
      <c r="R143" s="38">
        <v>94.830499982217802</v>
      </c>
      <c r="S143" s="34"/>
      <c r="T143" s="65">
        <v>137</v>
      </c>
    </row>
    <row r="144" spans="1:20" ht="15.75" customHeight="1" x14ac:dyDescent="0.25">
      <c r="A144" s="32">
        <v>260</v>
      </c>
      <c r="B144" s="34"/>
      <c r="C144" s="34"/>
      <c r="D144" s="34"/>
      <c r="E144" s="34"/>
      <c r="F144" s="34"/>
      <c r="G144" s="34"/>
      <c r="H144" s="34"/>
      <c r="I144" s="34"/>
      <c r="J144" s="34"/>
      <c r="K144" s="32"/>
      <c r="L144" s="58">
        <v>1050</v>
      </c>
      <c r="M144" s="59">
        <v>0.03</v>
      </c>
      <c r="N144" s="34"/>
      <c r="O144" s="34"/>
      <c r="P144" s="38">
        <v>95.016736078042996</v>
      </c>
      <c r="Q144" s="34"/>
      <c r="R144" s="38">
        <v>95.016736078042996</v>
      </c>
      <c r="S144" s="34"/>
      <c r="T144" s="65">
        <v>138</v>
      </c>
    </row>
    <row r="145" spans="1:20" ht="15.75" customHeight="1" x14ac:dyDescent="0.25">
      <c r="A145" s="32">
        <v>261</v>
      </c>
      <c r="B145" s="34"/>
      <c r="C145" s="34"/>
      <c r="D145" s="34"/>
      <c r="E145" s="34"/>
      <c r="F145" s="34"/>
      <c r="G145" s="34"/>
      <c r="H145" s="34"/>
      <c r="I145" s="34"/>
      <c r="J145" s="34"/>
      <c r="K145" s="32"/>
      <c r="L145" s="58">
        <v>1050</v>
      </c>
      <c r="M145" s="59">
        <v>0.03</v>
      </c>
      <c r="N145" s="34"/>
      <c r="O145" s="34"/>
      <c r="P145" s="38">
        <v>95.390351503895104</v>
      </c>
      <c r="Q145" s="34"/>
      <c r="R145" s="38">
        <v>95.390351503895104</v>
      </c>
      <c r="S145" s="34"/>
      <c r="T145" s="65">
        <v>139</v>
      </c>
    </row>
    <row r="146" spans="1:20" ht="15.75" customHeight="1" x14ac:dyDescent="0.25">
      <c r="A146" s="32">
        <v>262</v>
      </c>
      <c r="B146" s="34"/>
      <c r="C146" s="34"/>
      <c r="D146" s="34"/>
      <c r="E146" s="34"/>
      <c r="F146" s="34"/>
      <c r="G146" s="34"/>
      <c r="H146" s="34"/>
      <c r="I146" s="34"/>
      <c r="J146" s="34"/>
      <c r="K146" s="32"/>
      <c r="L146" s="58">
        <v>1050</v>
      </c>
      <c r="M146" s="59">
        <v>0.03</v>
      </c>
      <c r="N146" s="34"/>
      <c r="O146" s="34"/>
      <c r="P146" s="38">
        <v>95.696105343671206</v>
      </c>
      <c r="Q146" s="34"/>
      <c r="R146" s="38">
        <v>95.696105343671206</v>
      </c>
      <c r="S146" s="34"/>
      <c r="T146" s="65">
        <v>140</v>
      </c>
    </row>
    <row r="147" spans="1:20" ht="15.75" customHeight="1" x14ac:dyDescent="0.25">
      <c r="A147" s="32">
        <v>263</v>
      </c>
      <c r="B147" s="34"/>
      <c r="C147" s="34"/>
      <c r="D147" s="43">
        <v>8.5</v>
      </c>
      <c r="E147" s="43">
        <v>13.878565704256401</v>
      </c>
      <c r="F147" s="43">
        <v>15.155434476504499</v>
      </c>
      <c r="G147" s="43">
        <v>12.139085225797499</v>
      </c>
      <c r="H147" s="43">
        <v>13.906738968096301</v>
      </c>
      <c r="I147" s="43">
        <v>13.9794145102976</v>
      </c>
      <c r="J147" s="43">
        <v>14.329511607062001</v>
      </c>
      <c r="K147" s="32"/>
      <c r="L147" s="58">
        <v>1050</v>
      </c>
      <c r="M147" s="59">
        <v>0.02</v>
      </c>
      <c r="N147" s="34"/>
      <c r="O147" s="34"/>
      <c r="P147" s="38">
        <v>95.921438157021001</v>
      </c>
      <c r="Q147" s="43">
        <v>98.105743780324801</v>
      </c>
      <c r="R147" s="38">
        <v>95.921438157021001</v>
      </c>
      <c r="S147" s="43">
        <v>98.105743780324801</v>
      </c>
      <c r="T147" s="65">
        <v>141</v>
      </c>
    </row>
    <row r="148" spans="1:20" ht="15.75" customHeight="1" x14ac:dyDescent="0.25">
      <c r="A148" s="32">
        <v>264</v>
      </c>
      <c r="B148" s="34"/>
      <c r="C148" s="34"/>
      <c r="D148" s="34"/>
      <c r="E148" s="34"/>
      <c r="F148" s="34"/>
      <c r="G148" s="34"/>
      <c r="H148" s="34"/>
      <c r="I148" s="34"/>
      <c r="J148" s="34"/>
      <c r="K148" s="32"/>
      <c r="L148" s="58">
        <v>1050</v>
      </c>
      <c r="M148" s="59">
        <v>0.02</v>
      </c>
      <c r="N148" s="34"/>
      <c r="O148" s="34"/>
      <c r="P148" s="38">
        <v>96.177333871759203</v>
      </c>
      <c r="Q148" s="34"/>
      <c r="R148" s="38">
        <v>96.177333871759203</v>
      </c>
      <c r="S148" s="34"/>
      <c r="T148" s="65">
        <v>142</v>
      </c>
    </row>
    <row r="149" spans="1:20" ht="15.75" customHeight="1" x14ac:dyDescent="0.25">
      <c r="A149" s="32">
        <v>265</v>
      </c>
      <c r="B149" s="34"/>
      <c r="C149" s="34"/>
      <c r="D149" s="34"/>
      <c r="E149" s="34"/>
      <c r="F149" s="34"/>
      <c r="G149" s="34"/>
      <c r="H149" s="34"/>
      <c r="I149" s="34"/>
      <c r="J149" s="34"/>
      <c r="K149" s="45" t="s">
        <v>134</v>
      </c>
      <c r="L149" s="58">
        <v>1050</v>
      </c>
      <c r="M149" s="59">
        <v>0.02</v>
      </c>
      <c r="N149" s="34"/>
      <c r="O149" s="34"/>
      <c r="P149" s="38">
        <v>96.434409017989907</v>
      </c>
      <c r="Q149" s="34"/>
      <c r="R149" s="38">
        <v>96.434409017989907</v>
      </c>
      <c r="S149" s="34"/>
      <c r="T149" s="65">
        <v>143</v>
      </c>
    </row>
    <row r="150" spans="1:20" ht="15.75" customHeight="1" x14ac:dyDescent="0.25">
      <c r="A150" s="32">
        <v>266</v>
      </c>
      <c r="B150" s="34"/>
      <c r="C150" s="34"/>
      <c r="D150" s="34"/>
      <c r="E150" s="34"/>
      <c r="F150" s="34"/>
      <c r="G150" s="34"/>
      <c r="H150" s="34"/>
      <c r="I150" s="34"/>
      <c r="J150" s="34"/>
      <c r="K150" s="32"/>
      <c r="L150" s="58">
        <v>1050</v>
      </c>
      <c r="M150" s="59">
        <v>0.02</v>
      </c>
      <c r="N150" s="34"/>
      <c r="O150" s="34"/>
      <c r="P150" s="38">
        <v>96.707369475437204</v>
      </c>
      <c r="Q150" s="34"/>
      <c r="R150" s="38">
        <v>96.707369475437204</v>
      </c>
      <c r="S150" s="34"/>
      <c r="T150" s="65">
        <v>144</v>
      </c>
    </row>
    <row r="151" spans="1:20" ht="15.75" customHeight="1" x14ac:dyDescent="0.25">
      <c r="A151" s="32">
        <v>267</v>
      </c>
      <c r="B151" s="34"/>
      <c r="C151" s="34"/>
      <c r="D151" s="34"/>
      <c r="E151" s="34"/>
      <c r="F151" s="34"/>
      <c r="G151" s="34"/>
      <c r="H151" s="34"/>
      <c r="I151" s="34"/>
      <c r="J151" s="34"/>
      <c r="K151" s="32"/>
      <c r="L151" s="58">
        <v>1050</v>
      </c>
      <c r="M151" s="59">
        <v>0.02</v>
      </c>
      <c r="N151" s="34"/>
      <c r="O151" s="34"/>
      <c r="P151" s="38">
        <v>97.076554640338799</v>
      </c>
      <c r="Q151" s="34"/>
      <c r="R151" s="38">
        <v>97.076554640338799</v>
      </c>
      <c r="S151" s="34"/>
      <c r="T151" s="65">
        <v>145</v>
      </c>
    </row>
    <row r="152" spans="1:20" ht="15.75" customHeight="1" x14ac:dyDescent="0.25">
      <c r="A152" s="32">
        <v>268</v>
      </c>
      <c r="B152" s="34"/>
      <c r="C152" s="34"/>
      <c r="D152" s="34"/>
      <c r="E152" s="34"/>
      <c r="F152" s="34"/>
      <c r="G152" s="34"/>
      <c r="H152" s="34"/>
      <c r="I152" s="34"/>
      <c r="J152" s="34"/>
      <c r="K152" s="32"/>
      <c r="L152" s="58">
        <v>1050</v>
      </c>
      <c r="M152" s="59">
        <v>0.02</v>
      </c>
      <c r="N152" s="34"/>
      <c r="O152" s="34"/>
      <c r="P152" s="38">
        <v>97.3643122631849</v>
      </c>
      <c r="Q152" s="34"/>
      <c r="R152" s="38">
        <v>97.3643122631849</v>
      </c>
      <c r="S152" s="34"/>
      <c r="T152" s="65">
        <v>146</v>
      </c>
    </row>
    <row r="153" spans="1:20" ht="15.75" customHeight="1" x14ac:dyDescent="0.25">
      <c r="A153" s="32">
        <v>269</v>
      </c>
      <c r="B153" s="34"/>
      <c r="C153" s="34"/>
      <c r="D153" s="34"/>
      <c r="E153" s="34"/>
      <c r="F153" s="34"/>
      <c r="G153" s="34"/>
      <c r="H153" s="34"/>
      <c r="I153" s="34"/>
      <c r="J153" s="34"/>
      <c r="K153" s="32"/>
      <c r="L153" s="58">
        <v>1050</v>
      </c>
      <c r="M153" s="69">
        <v>0.02</v>
      </c>
      <c r="N153" s="34"/>
      <c r="O153" s="34"/>
      <c r="P153" s="38">
        <v>97.828060451363797</v>
      </c>
      <c r="Q153" s="34"/>
      <c r="R153" s="38">
        <v>97.828060451363797</v>
      </c>
      <c r="S153" s="34"/>
      <c r="T153" s="65">
        <v>147</v>
      </c>
    </row>
    <row r="154" spans="1:20" ht="15.75" customHeight="1" x14ac:dyDescent="0.25">
      <c r="A154" s="32">
        <v>270</v>
      </c>
      <c r="B154" s="34"/>
      <c r="C154" s="34"/>
      <c r="D154" s="34"/>
      <c r="E154" s="34"/>
      <c r="F154" s="34"/>
      <c r="G154" s="34"/>
      <c r="H154" s="34"/>
      <c r="I154" s="34"/>
      <c r="J154" s="34"/>
      <c r="K154" s="32"/>
      <c r="L154" s="58">
        <v>1050</v>
      </c>
      <c r="M154" s="59">
        <v>0.02</v>
      </c>
      <c r="N154" s="34"/>
      <c r="O154" s="34"/>
      <c r="P154" s="38">
        <v>98.077341956387102</v>
      </c>
      <c r="Q154" s="34"/>
      <c r="R154" s="38">
        <v>98.077341956387102</v>
      </c>
      <c r="S154" s="34"/>
      <c r="T154" s="65">
        <v>148</v>
      </c>
    </row>
    <row r="155" spans="1:20" ht="15.75" customHeight="1" x14ac:dyDescent="0.25">
      <c r="A155" s="32">
        <v>271</v>
      </c>
      <c r="B155" s="34"/>
      <c r="C155" s="34"/>
      <c r="D155" s="34"/>
      <c r="E155" s="34"/>
      <c r="F155" s="34"/>
      <c r="G155" s="34"/>
      <c r="H155" s="34"/>
      <c r="I155" s="34"/>
      <c r="J155" s="34"/>
      <c r="K155" s="32"/>
      <c r="L155" s="58">
        <v>1050</v>
      </c>
      <c r="M155" s="59">
        <v>0.02</v>
      </c>
      <c r="N155" s="34"/>
      <c r="O155" s="34"/>
      <c r="P155" s="38">
        <v>98.429027434154605</v>
      </c>
      <c r="Q155" s="34"/>
      <c r="R155" s="38">
        <v>98.429027434154605</v>
      </c>
      <c r="S155" s="34"/>
      <c r="T155" s="65">
        <v>149</v>
      </c>
    </row>
    <row r="156" spans="1:20" ht="15.75" customHeight="1" x14ac:dyDescent="0.25">
      <c r="A156" s="32">
        <v>272</v>
      </c>
      <c r="B156" s="34"/>
      <c r="C156" s="34"/>
      <c r="D156" s="34"/>
      <c r="E156" s="34"/>
      <c r="F156" s="34"/>
      <c r="G156" s="34"/>
      <c r="H156" s="34"/>
      <c r="I156" s="34"/>
      <c r="J156" s="34"/>
      <c r="K156" s="32"/>
      <c r="L156" s="58">
        <v>1050</v>
      </c>
      <c r="M156" s="59">
        <v>0.02</v>
      </c>
      <c r="N156" s="34"/>
      <c r="O156" s="34"/>
      <c r="P156" s="38">
        <v>98.637214123044998</v>
      </c>
      <c r="Q156" s="34"/>
      <c r="R156" s="38">
        <v>98.637214123044998</v>
      </c>
      <c r="S156" s="34"/>
      <c r="T156" s="65">
        <v>150</v>
      </c>
    </row>
    <row r="157" spans="1:20" ht="15.75" customHeight="1" x14ac:dyDescent="0.25">
      <c r="A157" s="32">
        <v>273</v>
      </c>
      <c r="B157" s="34"/>
      <c r="C157" s="34"/>
      <c r="D157" s="34"/>
      <c r="E157" s="34"/>
      <c r="F157" s="34"/>
      <c r="G157" s="34"/>
      <c r="H157" s="34"/>
      <c r="I157" s="34"/>
      <c r="J157" s="34"/>
      <c r="K157" s="32"/>
      <c r="L157" s="58">
        <v>1050</v>
      </c>
      <c r="M157" s="59">
        <v>0</v>
      </c>
      <c r="N157" s="34"/>
      <c r="O157" s="34"/>
      <c r="P157" s="38">
        <v>98.810501158883397</v>
      </c>
      <c r="Q157" s="34"/>
      <c r="R157" s="38">
        <v>98.810501158883397</v>
      </c>
      <c r="S157" s="34"/>
      <c r="T157" s="65">
        <v>151</v>
      </c>
    </row>
    <row r="158" spans="1:20" ht="15.75" customHeight="1" x14ac:dyDescent="0.25">
      <c r="A158" s="32">
        <v>274</v>
      </c>
      <c r="B158" s="34"/>
      <c r="C158" s="34"/>
      <c r="D158" s="34"/>
      <c r="E158" s="34"/>
      <c r="F158" s="34"/>
      <c r="G158" s="34"/>
      <c r="H158" s="34"/>
      <c r="I158" s="34"/>
      <c r="J158" s="34"/>
      <c r="K158" s="32"/>
      <c r="L158" s="58">
        <v>1050</v>
      </c>
      <c r="M158" s="59">
        <v>0</v>
      </c>
      <c r="N158" s="34"/>
      <c r="O158" s="34"/>
      <c r="P158" s="38">
        <v>99.028495054871399</v>
      </c>
      <c r="Q158" s="34"/>
      <c r="R158" s="38">
        <v>99.028495054871399</v>
      </c>
      <c r="S158" s="34"/>
      <c r="T158" s="65">
        <v>152</v>
      </c>
    </row>
    <row r="159" spans="1:20" ht="15.75" customHeight="1" x14ac:dyDescent="0.25">
      <c r="A159" s="32">
        <v>275</v>
      </c>
      <c r="B159" s="34"/>
      <c r="C159" s="34"/>
      <c r="D159" s="34"/>
      <c r="E159" s="34"/>
      <c r="F159" s="34"/>
      <c r="G159" s="34"/>
      <c r="H159" s="34"/>
      <c r="I159" s="34"/>
      <c r="J159" s="34"/>
      <c r="K159" s="32"/>
      <c r="L159" s="58">
        <v>1050</v>
      </c>
      <c r="M159" s="59">
        <v>0</v>
      </c>
      <c r="N159" s="34"/>
      <c r="O159" s="34"/>
      <c r="P159" s="38">
        <v>99.240983874841703</v>
      </c>
      <c r="Q159" s="34"/>
      <c r="R159" s="38">
        <v>99.240983874841703</v>
      </c>
      <c r="S159" s="34"/>
      <c r="T159" s="65">
        <v>153</v>
      </c>
    </row>
    <row r="160" spans="1:20" ht="15.75" customHeight="1" x14ac:dyDescent="0.25">
      <c r="A160" s="32">
        <v>276</v>
      </c>
      <c r="B160" s="34"/>
      <c r="C160" s="34"/>
      <c r="D160" s="34"/>
      <c r="E160" s="34"/>
      <c r="F160" s="34"/>
      <c r="G160" s="34"/>
      <c r="H160" s="34"/>
      <c r="I160" s="34"/>
      <c r="J160" s="34"/>
      <c r="K160" s="32"/>
      <c r="L160" s="58">
        <v>1050</v>
      </c>
      <c r="M160" s="59">
        <v>0</v>
      </c>
      <c r="N160" s="34"/>
      <c r="O160" s="34"/>
      <c r="P160" s="38">
        <v>99.465221168537099</v>
      </c>
      <c r="Q160" s="34"/>
      <c r="R160" s="38">
        <v>99.465221168537099</v>
      </c>
      <c r="S160" s="34"/>
      <c r="T160" s="65">
        <v>154</v>
      </c>
    </row>
    <row r="161" spans="1:20" ht="15.75" customHeight="1" x14ac:dyDescent="0.25">
      <c r="A161" s="32">
        <v>277</v>
      </c>
      <c r="B161" s="34"/>
      <c r="C161" s="34"/>
      <c r="D161" s="43">
        <v>10.4333333333333</v>
      </c>
      <c r="E161" s="43">
        <v>14.1206128808339</v>
      </c>
      <c r="F161" s="43">
        <v>15.241097470287301</v>
      </c>
      <c r="G161" s="43">
        <v>12.299271053481201</v>
      </c>
      <c r="H161" s="43">
        <v>14.274064041427</v>
      </c>
      <c r="I161" s="43">
        <v>14.1452102803424</v>
      </c>
      <c r="J161" s="43">
        <v>14.4829414717062</v>
      </c>
      <c r="K161" s="40" t="s">
        <v>135</v>
      </c>
      <c r="L161" s="58">
        <v>1050</v>
      </c>
      <c r="M161" s="59">
        <v>0</v>
      </c>
      <c r="N161" s="34"/>
      <c r="O161" s="34"/>
      <c r="P161" s="38">
        <v>99.672238867494301</v>
      </c>
      <c r="Q161" s="43">
        <v>93.742055786192793</v>
      </c>
      <c r="R161" s="38">
        <v>99.672238867494301</v>
      </c>
      <c r="S161" s="43">
        <v>93.742055786192793</v>
      </c>
      <c r="T161" s="65">
        <v>155</v>
      </c>
    </row>
    <row r="162" spans="1:20" ht="15.75" customHeight="1" x14ac:dyDescent="0.25">
      <c r="A162" s="32">
        <v>278</v>
      </c>
      <c r="B162" s="34"/>
      <c r="C162" s="34"/>
      <c r="D162" s="34"/>
      <c r="E162" s="34"/>
      <c r="F162" s="34"/>
      <c r="G162" s="34"/>
      <c r="H162" s="34"/>
      <c r="I162" s="34"/>
      <c r="J162" s="34"/>
      <c r="K162" s="32"/>
      <c r="L162" s="58">
        <v>1050</v>
      </c>
      <c r="M162" s="59">
        <v>0</v>
      </c>
      <c r="N162" s="34"/>
      <c r="O162" s="34"/>
      <c r="P162" s="38">
        <v>99.858085858530103</v>
      </c>
      <c r="Q162" s="34"/>
      <c r="R162" s="38">
        <v>99.858085858530103</v>
      </c>
      <c r="S162" s="34"/>
      <c r="T162" s="65">
        <v>156</v>
      </c>
    </row>
    <row r="163" spans="1:20" ht="15.75" customHeight="1" x14ac:dyDescent="0.25">
      <c r="A163" s="32">
        <v>279</v>
      </c>
      <c r="B163" s="34"/>
      <c r="C163" s="34"/>
      <c r="D163" s="34"/>
      <c r="E163" s="34"/>
      <c r="F163" s="34"/>
      <c r="G163" s="34"/>
      <c r="H163" s="34"/>
      <c r="I163" s="34"/>
      <c r="J163" s="34"/>
      <c r="K163" s="32"/>
      <c r="L163" s="58">
        <v>1050</v>
      </c>
      <c r="M163" s="59">
        <v>0</v>
      </c>
      <c r="N163" s="34"/>
      <c r="O163" s="34"/>
      <c r="P163" s="38">
        <v>100.140721347331</v>
      </c>
      <c r="Q163" s="34"/>
      <c r="R163" s="38">
        <v>100.140721347331</v>
      </c>
      <c r="S163" s="34"/>
      <c r="T163" s="65">
        <v>157</v>
      </c>
    </row>
    <row r="164" spans="1:20" ht="15.75" customHeight="1" x14ac:dyDescent="0.25">
      <c r="A164" s="32">
        <v>280</v>
      </c>
      <c r="B164" s="34"/>
      <c r="C164" s="34"/>
      <c r="D164" s="34"/>
      <c r="E164" s="34"/>
      <c r="F164" s="34"/>
      <c r="G164" s="34"/>
      <c r="H164" s="34"/>
      <c r="I164" s="34"/>
      <c r="J164" s="34"/>
      <c r="K164" s="32"/>
      <c r="L164" s="58">
        <v>1050</v>
      </c>
      <c r="M164" s="59">
        <v>0</v>
      </c>
      <c r="N164" s="34"/>
      <c r="O164" s="34"/>
      <c r="P164" s="38">
        <v>100.416790161172</v>
      </c>
      <c r="Q164" s="34"/>
      <c r="R164" s="38">
        <v>100.416790161172</v>
      </c>
      <c r="S164" s="34"/>
      <c r="T164" s="65">
        <v>158</v>
      </c>
    </row>
    <row r="165" spans="1:20" ht="15.75" customHeight="1" x14ac:dyDescent="0.25">
      <c r="A165" s="32">
        <v>281</v>
      </c>
      <c r="B165" s="66">
        <v>22</v>
      </c>
      <c r="C165" s="34"/>
      <c r="D165" s="34"/>
      <c r="E165" s="34"/>
      <c r="F165" s="34"/>
      <c r="G165" s="34"/>
      <c r="H165" s="34"/>
      <c r="I165" s="34"/>
      <c r="J165" s="34"/>
      <c r="K165" s="32"/>
      <c r="L165" s="58">
        <v>1050</v>
      </c>
      <c r="M165" s="59">
        <v>0</v>
      </c>
      <c r="N165" s="34"/>
      <c r="O165" s="34"/>
      <c r="P165" s="38">
        <v>87.452974252271204</v>
      </c>
      <c r="Q165" s="34"/>
      <c r="R165" s="38">
        <v>87.452974252271204</v>
      </c>
      <c r="S165" s="34"/>
      <c r="T165" s="65">
        <v>159</v>
      </c>
    </row>
    <row r="166" spans="1:20" ht="15.75" customHeight="1" x14ac:dyDescent="0.25">
      <c r="A166" s="32">
        <v>282</v>
      </c>
      <c r="B166" s="34"/>
      <c r="C166" s="34"/>
      <c r="D166" s="34"/>
      <c r="E166" s="34"/>
      <c r="F166" s="34"/>
      <c r="G166" s="34"/>
      <c r="H166" s="34"/>
      <c r="I166" s="34"/>
      <c r="J166" s="34"/>
      <c r="K166" s="32"/>
      <c r="L166" s="58">
        <v>1050</v>
      </c>
      <c r="M166" s="59">
        <v>0</v>
      </c>
      <c r="N166" s="34"/>
      <c r="O166" s="34"/>
      <c r="P166" s="38">
        <v>87.6210793119008</v>
      </c>
      <c r="Q166" s="34"/>
      <c r="R166" s="38">
        <v>87.6210793119008</v>
      </c>
      <c r="S166" s="34"/>
      <c r="T166" s="65">
        <v>160</v>
      </c>
    </row>
    <row r="167" spans="1:20" ht="15.75" customHeight="1" x14ac:dyDescent="0.25">
      <c r="A167" s="32">
        <v>283</v>
      </c>
      <c r="B167" s="34"/>
      <c r="C167" s="34"/>
      <c r="D167" s="34"/>
      <c r="E167" s="34"/>
      <c r="F167" s="34"/>
      <c r="G167" s="34"/>
      <c r="H167" s="34"/>
      <c r="I167" s="34"/>
      <c r="J167" s="34"/>
      <c r="K167" s="32"/>
      <c r="L167" s="58">
        <v>1050</v>
      </c>
      <c r="M167" s="59">
        <v>0</v>
      </c>
      <c r="N167" s="34"/>
      <c r="O167" s="34"/>
      <c r="P167" s="38">
        <v>87.864440296815204</v>
      </c>
      <c r="Q167" s="34"/>
      <c r="R167" s="38">
        <v>87.864440296815204</v>
      </c>
      <c r="S167" s="34"/>
      <c r="T167" s="65">
        <v>161</v>
      </c>
    </row>
    <row r="168" spans="1:20" ht="15.75" customHeight="1" x14ac:dyDescent="0.25">
      <c r="A168" s="32">
        <v>284</v>
      </c>
      <c r="B168" s="34"/>
      <c r="C168" s="34"/>
      <c r="D168" s="34"/>
      <c r="E168" s="34"/>
      <c r="F168" s="34"/>
      <c r="G168" s="34"/>
      <c r="H168" s="34"/>
      <c r="I168" s="34"/>
      <c r="J168" s="34"/>
      <c r="K168" s="32"/>
      <c r="L168" s="58">
        <v>1050</v>
      </c>
      <c r="M168" s="59">
        <v>0</v>
      </c>
      <c r="N168" s="34"/>
      <c r="O168" s="34"/>
      <c r="P168" s="38">
        <v>88.136479417127802</v>
      </c>
      <c r="Q168" s="34"/>
      <c r="R168" s="38">
        <v>88.136479417127802</v>
      </c>
      <c r="S168" s="34"/>
      <c r="T168" s="65">
        <v>162</v>
      </c>
    </row>
    <row r="169" spans="1:20" ht="15.75" customHeight="1" x14ac:dyDescent="0.25">
      <c r="A169" s="32">
        <v>285</v>
      </c>
      <c r="B169" s="34"/>
      <c r="C169" s="34"/>
      <c r="D169" s="34"/>
      <c r="E169" s="34"/>
      <c r="F169" s="34"/>
      <c r="G169" s="34"/>
      <c r="H169" s="34"/>
      <c r="I169" s="34"/>
      <c r="J169" s="34"/>
      <c r="K169" s="32"/>
      <c r="L169" s="58">
        <v>1050</v>
      </c>
      <c r="M169" s="59">
        <v>0</v>
      </c>
      <c r="N169" s="34"/>
      <c r="O169" s="34"/>
      <c r="P169" s="38">
        <v>88.543370699481997</v>
      </c>
      <c r="Q169" s="34"/>
      <c r="R169" s="38">
        <v>88.543370699481997</v>
      </c>
      <c r="S169" s="34"/>
      <c r="T169" s="65">
        <v>163</v>
      </c>
    </row>
    <row r="170" spans="1:20" ht="15.75" customHeight="1" x14ac:dyDescent="0.25">
      <c r="A170" s="32">
        <v>286</v>
      </c>
      <c r="B170" s="34"/>
      <c r="C170" s="34"/>
      <c r="D170" s="34"/>
      <c r="E170" s="34"/>
      <c r="F170" s="34"/>
      <c r="G170" s="34"/>
      <c r="H170" s="34"/>
      <c r="I170" s="34"/>
      <c r="J170" s="34"/>
      <c r="K170" s="32"/>
      <c r="L170" s="58">
        <v>1050</v>
      </c>
      <c r="M170" s="59">
        <v>0</v>
      </c>
      <c r="N170" s="34"/>
      <c r="O170" s="34"/>
      <c r="P170" s="38">
        <v>88.797592889131707</v>
      </c>
      <c r="Q170" s="34"/>
      <c r="R170" s="38">
        <v>88.797592889131707</v>
      </c>
      <c r="S170" s="34"/>
      <c r="T170" s="65">
        <v>164</v>
      </c>
    </row>
    <row r="171" spans="1:20" ht="15.75" customHeight="1" x14ac:dyDescent="0.25">
      <c r="A171" s="32">
        <v>287</v>
      </c>
      <c r="B171" s="34"/>
      <c r="C171" s="34"/>
      <c r="D171" s="34"/>
      <c r="E171" s="34"/>
      <c r="F171" s="34"/>
      <c r="G171" s="34"/>
      <c r="H171" s="34"/>
      <c r="I171" s="34"/>
      <c r="J171" s="34"/>
      <c r="K171" s="32"/>
      <c r="L171" s="58">
        <v>1050</v>
      </c>
      <c r="M171" s="59">
        <v>0</v>
      </c>
      <c r="N171" s="34"/>
      <c r="O171" s="34"/>
      <c r="P171" s="38">
        <v>89.053014668912198</v>
      </c>
      <c r="Q171" s="34"/>
      <c r="R171" s="38">
        <v>89.053014668912198</v>
      </c>
      <c r="S171" s="34"/>
      <c r="T171" s="65">
        <v>165</v>
      </c>
    </row>
    <row r="172" spans="1:20" ht="15.75" customHeight="1" x14ac:dyDescent="0.25">
      <c r="A172" s="32">
        <v>288</v>
      </c>
      <c r="B172" s="34"/>
      <c r="C172" s="34"/>
      <c r="D172" s="34"/>
      <c r="E172" s="34"/>
      <c r="F172" s="34"/>
      <c r="G172" s="34"/>
      <c r="H172" s="34"/>
      <c r="I172" s="34"/>
      <c r="J172" s="34"/>
      <c r="K172" s="32"/>
      <c r="L172" s="58">
        <v>1050</v>
      </c>
      <c r="M172" s="59">
        <v>0</v>
      </c>
      <c r="N172" s="34"/>
      <c r="O172" s="34"/>
      <c r="P172" s="38">
        <v>89.317069057328496</v>
      </c>
      <c r="Q172" s="34"/>
      <c r="R172" s="38">
        <v>89.317069057328496</v>
      </c>
      <c r="S172" s="34"/>
      <c r="T172" s="65">
        <v>166</v>
      </c>
    </row>
    <row r="173" spans="1:20" ht="15.75" customHeight="1" x14ac:dyDescent="0.25">
      <c r="A173" s="32">
        <v>289</v>
      </c>
      <c r="B173" s="34"/>
      <c r="C173" s="34"/>
      <c r="D173" s="34"/>
      <c r="E173" s="34"/>
      <c r="F173" s="34"/>
      <c r="G173" s="34"/>
      <c r="H173" s="34"/>
      <c r="I173" s="34"/>
      <c r="J173" s="34"/>
      <c r="K173" s="32"/>
      <c r="L173" s="58">
        <v>1050</v>
      </c>
      <c r="M173" s="59">
        <v>0</v>
      </c>
      <c r="N173" s="34"/>
      <c r="O173" s="34"/>
      <c r="P173" s="38">
        <v>89.543362548468295</v>
      </c>
      <c r="Q173" s="34"/>
      <c r="R173" s="38">
        <v>89.543362548468295</v>
      </c>
      <c r="S173" s="34"/>
      <c r="T173" s="65">
        <v>167</v>
      </c>
    </row>
    <row r="174" spans="1:20" ht="15.75" customHeight="1" x14ac:dyDescent="0.25">
      <c r="A174" s="32">
        <v>290</v>
      </c>
      <c r="B174" s="66">
        <v>3</v>
      </c>
      <c r="C174" s="34"/>
      <c r="D174" s="34"/>
      <c r="E174" s="34"/>
      <c r="F174" s="34"/>
      <c r="G174" s="34"/>
      <c r="H174" s="34"/>
      <c r="I174" s="34"/>
      <c r="J174" s="34"/>
      <c r="K174" s="32"/>
      <c r="L174" s="58">
        <v>1050</v>
      </c>
      <c r="M174" s="59">
        <v>0</v>
      </c>
      <c r="N174" s="34"/>
      <c r="O174" s="34"/>
      <c r="P174" s="38">
        <v>88.9610561482788</v>
      </c>
      <c r="Q174" s="34"/>
      <c r="R174" s="38">
        <v>88.9610561482788</v>
      </c>
      <c r="S174" s="34"/>
      <c r="T174" s="65">
        <v>168</v>
      </c>
    </row>
    <row r="175" spans="1:20" ht="15.75" customHeight="1" x14ac:dyDescent="0.25">
      <c r="A175" s="32">
        <v>291</v>
      </c>
      <c r="B175" s="34"/>
      <c r="C175" s="34"/>
      <c r="D175" s="34"/>
      <c r="E175" s="34"/>
      <c r="F175" s="34"/>
      <c r="G175" s="34"/>
      <c r="H175" s="34"/>
      <c r="I175" s="34"/>
      <c r="J175" s="34"/>
      <c r="K175" s="32"/>
      <c r="L175" s="58">
        <v>1050</v>
      </c>
      <c r="M175" s="59">
        <v>0</v>
      </c>
      <c r="N175" s="34"/>
      <c r="O175" s="34"/>
      <c r="P175" s="38">
        <v>89.210786715943797</v>
      </c>
      <c r="Q175" s="34"/>
      <c r="R175" s="38">
        <v>89.210786715943797</v>
      </c>
      <c r="S175" s="34"/>
      <c r="T175" s="65">
        <v>169</v>
      </c>
    </row>
    <row r="176" spans="1:20" ht="15.75" customHeight="1" x14ac:dyDescent="0.25">
      <c r="A176" s="32">
        <v>292</v>
      </c>
      <c r="B176" s="34"/>
      <c r="C176" s="34"/>
      <c r="D176" s="34"/>
      <c r="E176" s="34"/>
      <c r="F176" s="34"/>
      <c r="G176" s="34"/>
      <c r="H176" s="34"/>
      <c r="I176" s="34"/>
      <c r="J176" s="34"/>
      <c r="K176" s="40" t="s">
        <v>136</v>
      </c>
      <c r="L176" s="58">
        <v>1050</v>
      </c>
      <c r="M176" s="59">
        <v>0</v>
      </c>
      <c r="N176" s="34"/>
      <c r="O176" s="34"/>
      <c r="P176" s="38">
        <v>89.383882623069397</v>
      </c>
      <c r="Q176" s="34"/>
      <c r="R176" s="38">
        <v>89.383882623069397</v>
      </c>
      <c r="S176" s="34"/>
      <c r="T176" s="65">
        <v>170</v>
      </c>
    </row>
    <row r="177" spans="1:20" ht="15.75" customHeight="1" x14ac:dyDescent="0.25">
      <c r="A177" s="32">
        <v>293</v>
      </c>
      <c r="B177" s="34"/>
      <c r="C177" s="34"/>
      <c r="D177" s="34"/>
      <c r="E177" s="34"/>
      <c r="F177" s="34"/>
      <c r="G177" s="34"/>
      <c r="H177" s="34"/>
      <c r="I177" s="34"/>
      <c r="J177" s="34"/>
      <c r="K177" s="32"/>
      <c r="L177" s="58">
        <v>1050</v>
      </c>
      <c r="M177" s="59">
        <v>0</v>
      </c>
      <c r="N177" s="34"/>
      <c r="O177" s="34"/>
      <c r="P177" s="38">
        <v>89.704956230676999</v>
      </c>
      <c r="Q177" s="34"/>
      <c r="R177" s="38">
        <v>89.704956230676999</v>
      </c>
      <c r="S177" s="34"/>
      <c r="T177" s="65">
        <v>171</v>
      </c>
    </row>
    <row r="178" spans="1:20" ht="15.75" customHeight="1" x14ac:dyDescent="0.25">
      <c r="A178" s="32">
        <v>294</v>
      </c>
      <c r="B178" s="34"/>
      <c r="C178" s="34"/>
      <c r="D178" s="34"/>
      <c r="E178" s="34"/>
      <c r="F178" s="34"/>
      <c r="G178" s="34"/>
      <c r="H178" s="34"/>
      <c r="I178" s="34"/>
      <c r="J178" s="34"/>
      <c r="K178" s="32"/>
      <c r="L178" s="58">
        <v>1050</v>
      </c>
      <c r="M178" s="59">
        <v>0</v>
      </c>
      <c r="N178" s="34"/>
      <c r="O178" s="34"/>
      <c r="P178" s="38">
        <v>89.904845977089906</v>
      </c>
      <c r="Q178" s="34"/>
      <c r="R178" s="38">
        <v>89.904845977089906</v>
      </c>
      <c r="S178" s="34"/>
      <c r="T178" s="65">
        <v>172</v>
      </c>
    </row>
    <row r="179" spans="1:20" ht="15.75" customHeight="1" x14ac:dyDescent="0.25">
      <c r="A179" s="32">
        <v>295</v>
      </c>
      <c r="B179" s="34"/>
      <c r="C179" s="34"/>
      <c r="D179" s="34"/>
      <c r="E179" s="34"/>
      <c r="F179" s="34"/>
      <c r="G179" s="34"/>
      <c r="H179" s="34"/>
      <c r="I179" s="34"/>
      <c r="J179" s="34"/>
      <c r="K179" s="32"/>
      <c r="L179" s="58">
        <v>1050</v>
      </c>
      <c r="M179" s="59">
        <v>0</v>
      </c>
      <c r="N179" s="34"/>
      <c r="O179" s="34"/>
      <c r="P179" s="38">
        <v>90.122076966034797</v>
      </c>
      <c r="Q179" s="34"/>
      <c r="R179" s="38">
        <v>90.122076966034797</v>
      </c>
      <c r="S179" s="34"/>
      <c r="T179" s="65">
        <v>173</v>
      </c>
    </row>
    <row r="180" spans="1:20" ht="15.75" customHeight="1" x14ac:dyDescent="0.25">
      <c r="A180" s="32">
        <v>296</v>
      </c>
      <c r="B180" s="34"/>
      <c r="C180" s="34"/>
      <c r="D180" s="34"/>
      <c r="E180" s="34"/>
      <c r="F180" s="34"/>
      <c r="G180" s="34"/>
      <c r="H180" s="34"/>
      <c r="I180" s="34"/>
      <c r="J180" s="34"/>
      <c r="K180" s="32"/>
      <c r="L180" s="58">
        <v>1050</v>
      </c>
      <c r="M180" s="59">
        <v>0</v>
      </c>
      <c r="N180" s="34"/>
      <c r="O180" s="34"/>
      <c r="P180" s="38">
        <v>90.348986491643302</v>
      </c>
      <c r="Q180" s="34"/>
      <c r="R180" s="38">
        <v>90.348986491643302</v>
      </c>
      <c r="S180" s="34"/>
      <c r="T180" s="65">
        <v>174</v>
      </c>
    </row>
    <row r="181" spans="1:20" ht="15.75" customHeight="1" x14ac:dyDescent="0.25">
      <c r="A181" s="32">
        <v>297</v>
      </c>
      <c r="B181" s="34"/>
      <c r="C181" s="34"/>
      <c r="D181" s="34"/>
      <c r="E181" s="34"/>
      <c r="F181" s="34"/>
      <c r="G181" s="34"/>
      <c r="H181" s="34"/>
      <c r="I181" s="34"/>
      <c r="J181" s="34"/>
      <c r="K181" s="32"/>
      <c r="L181" s="58">
        <v>1050</v>
      </c>
      <c r="M181" s="59">
        <v>0</v>
      </c>
      <c r="N181" s="34"/>
      <c r="O181" s="34"/>
      <c r="P181" s="38">
        <v>90.519541231661407</v>
      </c>
      <c r="Q181" s="34"/>
      <c r="R181" s="38">
        <v>90.519541231661407</v>
      </c>
      <c r="S181" s="34"/>
      <c r="T181" s="65">
        <v>175</v>
      </c>
    </row>
    <row r="182" spans="1:20" ht="15.75" customHeight="1" x14ac:dyDescent="0.25">
      <c r="A182" s="32">
        <v>298</v>
      </c>
      <c r="K182" s="70" t="s">
        <v>137</v>
      </c>
      <c r="P182" s="41"/>
      <c r="Q182" s="41"/>
      <c r="R182" s="41"/>
      <c r="S182" s="41"/>
    </row>
    <row r="183" spans="1:20" ht="15.75" customHeight="1" x14ac:dyDescent="0.25">
      <c r="A183" s="49" t="s">
        <v>138</v>
      </c>
      <c r="B183" s="71">
        <f t="shared" ref="B183:C183" si="0">SUM(B5:B181)</f>
        <v>200.5</v>
      </c>
      <c r="C183" s="71">
        <f t="shared" si="0"/>
        <v>156.89999999999998</v>
      </c>
      <c r="D183" s="49"/>
      <c r="E183" s="49"/>
      <c r="F183" s="49"/>
      <c r="G183" s="49"/>
      <c r="H183" s="49"/>
      <c r="I183" s="51"/>
      <c r="J183" s="49"/>
      <c r="K183" s="49"/>
      <c r="L183" s="49"/>
      <c r="M183" s="71"/>
      <c r="N183" s="71"/>
      <c r="O183" s="71"/>
      <c r="P183" s="41"/>
      <c r="Q183" s="41"/>
      <c r="R183" s="41"/>
      <c r="S183" s="41"/>
    </row>
    <row r="184" spans="1:20" ht="15.75" customHeight="1" x14ac:dyDescent="0.25">
      <c r="P184" s="41"/>
      <c r="Q184" s="41"/>
      <c r="R184" s="41"/>
      <c r="S184" s="41"/>
    </row>
    <row r="185" spans="1:20" ht="15.75" customHeight="1" x14ac:dyDescent="0.25">
      <c r="P185" s="41"/>
      <c r="Q185" s="41"/>
      <c r="R185" s="41"/>
      <c r="S185" s="41"/>
    </row>
    <row r="186" spans="1:20" ht="15.75" customHeight="1" x14ac:dyDescent="0.25">
      <c r="A186" s="32">
        <v>315</v>
      </c>
      <c r="E186" s="53">
        <v>20.467649235</v>
      </c>
      <c r="F186" s="53">
        <v>16.330214083333299</v>
      </c>
      <c r="G186" s="53">
        <v>12.329990223999999</v>
      </c>
      <c r="H186" s="53">
        <v>14.3053015965</v>
      </c>
      <c r="I186" s="53">
        <v>13.761564194749999</v>
      </c>
      <c r="J186" s="53">
        <v>14.030431426</v>
      </c>
      <c r="P186" s="41"/>
      <c r="Q186" s="41"/>
      <c r="R186" s="41"/>
      <c r="S186" s="41"/>
    </row>
    <row r="187" spans="1:20" ht="15.75" customHeight="1" x14ac:dyDescent="0.25">
      <c r="P187" s="41"/>
      <c r="Q187" s="41"/>
      <c r="R187" s="41"/>
      <c r="S187" s="41"/>
    </row>
    <row r="188" spans="1:20" ht="15.75" customHeight="1" x14ac:dyDescent="0.25">
      <c r="P188" s="41"/>
      <c r="Q188" s="41"/>
      <c r="R188" s="41"/>
      <c r="S188" s="41"/>
    </row>
    <row r="189" spans="1:20" ht="15.75" customHeight="1" x14ac:dyDescent="0.25">
      <c r="P189" s="41"/>
      <c r="Q189" s="41"/>
      <c r="R189" s="41"/>
      <c r="S189" s="41"/>
    </row>
    <row r="190" spans="1:20" ht="15.75" customHeight="1" x14ac:dyDescent="0.25">
      <c r="P190" s="41"/>
      <c r="Q190" s="41"/>
      <c r="R190" s="41"/>
      <c r="S190" s="41"/>
    </row>
    <row r="191" spans="1:20" ht="15.75" customHeight="1" x14ac:dyDescent="0.25"/>
    <row r="192" spans="1:20"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paperSize="9" orientation="portrait"/>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000"/>
  <sheetViews>
    <sheetView workbookViewId="0">
      <selection activeCell="J27" sqref="J27"/>
    </sheetView>
  </sheetViews>
  <sheetFormatPr baseColWidth="10" defaultColWidth="14.42578125" defaultRowHeight="15" customHeight="1" x14ac:dyDescent="0.25"/>
  <cols>
    <col min="1" max="1" width="5.42578125" customWidth="1"/>
    <col min="2" max="2" width="5.7109375" customWidth="1"/>
    <col min="3" max="3" width="6.28515625" customWidth="1"/>
    <col min="4" max="4" width="10.7109375" customWidth="1"/>
    <col min="5" max="5" width="10.42578125" customWidth="1"/>
    <col min="6" max="6" width="11" customWidth="1"/>
    <col min="7" max="7" width="10.5703125" customWidth="1"/>
    <col min="8" max="8" width="8.7109375" customWidth="1"/>
    <col min="9" max="9" width="10.5703125" customWidth="1"/>
    <col min="10" max="10" width="3.42578125" customWidth="1"/>
    <col min="11" max="11" width="6.28515625" customWidth="1"/>
    <col min="12" max="26" width="8.7109375" customWidth="1"/>
  </cols>
  <sheetData>
    <row r="1" spans="1:18" x14ac:dyDescent="0.25">
      <c r="A1" s="49" t="s">
        <v>155</v>
      </c>
      <c r="B1" s="49"/>
      <c r="C1" s="49"/>
      <c r="J1" s="86"/>
      <c r="K1" s="49" t="s">
        <v>156</v>
      </c>
    </row>
    <row r="2" spans="1:18" x14ac:dyDescent="0.25">
      <c r="A2" s="49"/>
      <c r="B2" s="49"/>
      <c r="C2" s="49"/>
      <c r="J2" s="86"/>
      <c r="K2" s="87" t="s">
        <v>157</v>
      </c>
    </row>
    <row r="3" spans="1:18" x14ac:dyDescent="0.25">
      <c r="A3" s="49" t="s">
        <v>158</v>
      </c>
      <c r="B3" s="49"/>
      <c r="C3" s="49"/>
      <c r="J3" s="86"/>
      <c r="K3" s="49" t="s">
        <v>158</v>
      </c>
    </row>
    <row r="4" spans="1:18" x14ac:dyDescent="0.25">
      <c r="A4" s="17"/>
      <c r="B4" s="17"/>
      <c r="C4" s="17"/>
      <c r="D4" s="17" t="s">
        <v>159</v>
      </c>
      <c r="E4" s="17" t="s">
        <v>160</v>
      </c>
      <c r="F4" s="17" t="s">
        <v>161</v>
      </c>
      <c r="G4" s="17" t="s">
        <v>137</v>
      </c>
      <c r="H4" s="17" t="s">
        <v>162</v>
      </c>
      <c r="I4" s="17" t="s">
        <v>162</v>
      </c>
      <c r="J4" s="86"/>
      <c r="K4" s="17"/>
    </row>
    <row r="5" spans="1:18" x14ac:dyDescent="0.25">
      <c r="A5" s="17" t="s">
        <v>163</v>
      </c>
      <c r="B5" s="17"/>
      <c r="C5" s="17"/>
      <c r="D5" s="17" t="s">
        <v>164</v>
      </c>
      <c r="E5" s="17" t="s">
        <v>34</v>
      </c>
      <c r="F5" s="17" t="s">
        <v>165</v>
      </c>
      <c r="G5" s="17" t="s">
        <v>166</v>
      </c>
      <c r="H5" s="17" t="s">
        <v>167</v>
      </c>
      <c r="I5" s="17" t="s">
        <v>167</v>
      </c>
      <c r="J5" s="86"/>
      <c r="K5" s="17" t="s">
        <v>109</v>
      </c>
      <c r="L5" s="88" t="s">
        <v>168</v>
      </c>
      <c r="M5" s="88" t="s">
        <v>169</v>
      </c>
      <c r="N5" s="88" t="s">
        <v>170</v>
      </c>
      <c r="O5" s="88" t="s">
        <v>171</v>
      </c>
      <c r="P5" s="89" t="s">
        <v>172</v>
      </c>
      <c r="Q5" s="89" t="s">
        <v>173</v>
      </c>
      <c r="R5" s="89" t="s">
        <v>174</v>
      </c>
    </row>
    <row r="6" spans="1:18" x14ac:dyDescent="0.25">
      <c r="A6" s="17"/>
      <c r="B6" s="17"/>
      <c r="C6" s="17"/>
      <c r="D6" s="56" t="s">
        <v>175</v>
      </c>
      <c r="E6" s="56"/>
      <c r="F6" s="56" t="s">
        <v>146</v>
      </c>
      <c r="G6" s="56"/>
      <c r="H6" s="56" t="s">
        <v>146</v>
      </c>
      <c r="I6" s="56" t="s">
        <v>146</v>
      </c>
      <c r="J6" s="86"/>
      <c r="K6" s="17" t="s">
        <v>163</v>
      </c>
    </row>
    <row r="7" spans="1:18" x14ac:dyDescent="0.25">
      <c r="A7" s="88">
        <v>1</v>
      </c>
      <c r="D7" s="90">
        <v>81186.460949647197</v>
      </c>
      <c r="E7" s="82">
        <v>4.8014554297332896</v>
      </c>
      <c r="F7" s="90">
        <v>21916.4222275508</v>
      </c>
      <c r="G7" s="82">
        <v>0.56109164734163397</v>
      </c>
      <c r="H7" s="90">
        <v>13640</v>
      </c>
      <c r="I7" s="90">
        <f t="shared" ref="I7:I12" si="0">H7*0.845</f>
        <v>11525.8</v>
      </c>
      <c r="J7" s="86"/>
      <c r="K7" s="91">
        <v>1</v>
      </c>
      <c r="L7" s="41">
        <v>27</v>
      </c>
      <c r="M7" s="41">
        <v>25.875</v>
      </c>
      <c r="N7" s="41">
        <v>16.375</v>
      </c>
      <c r="O7" s="41">
        <v>14.125</v>
      </c>
      <c r="P7" s="41">
        <v>15.5</v>
      </c>
      <c r="Q7" s="41">
        <v>16.5</v>
      </c>
      <c r="R7" s="41">
        <v>18.125</v>
      </c>
    </row>
    <row r="8" spans="1:18" x14ac:dyDescent="0.25">
      <c r="A8" s="88">
        <v>2</v>
      </c>
      <c r="D8" s="90">
        <v>79775.146513574902</v>
      </c>
      <c r="E8" s="82">
        <v>4.9533007171446402</v>
      </c>
      <c r="F8" s="90">
        <v>19772.923467194501</v>
      </c>
      <c r="G8" s="82">
        <v>0.55588676259082703</v>
      </c>
      <c r="H8" s="90">
        <v>12498.25</v>
      </c>
      <c r="I8" s="90">
        <f t="shared" si="0"/>
        <v>10561.02125</v>
      </c>
      <c r="J8" s="86"/>
      <c r="K8" s="91">
        <v>2</v>
      </c>
      <c r="L8" s="41">
        <v>26.5</v>
      </c>
      <c r="M8" s="41">
        <v>23.5</v>
      </c>
      <c r="N8" s="41">
        <v>22.875</v>
      </c>
      <c r="O8" s="41">
        <v>17</v>
      </c>
      <c r="P8" s="41">
        <v>17.125</v>
      </c>
      <c r="Q8" s="41">
        <v>18.875</v>
      </c>
      <c r="R8" s="41">
        <v>19</v>
      </c>
    </row>
    <row r="9" spans="1:18" x14ac:dyDescent="0.25">
      <c r="A9" s="88">
        <v>3</v>
      </c>
      <c r="D9" s="90">
        <v>79918.6700155484</v>
      </c>
      <c r="E9" s="82">
        <v>4.3380260255950303</v>
      </c>
      <c r="F9" s="90">
        <v>17343.2496657009</v>
      </c>
      <c r="G9" s="82">
        <v>0.55755061065018896</v>
      </c>
      <c r="H9" s="90">
        <v>10369</v>
      </c>
      <c r="I9" s="90">
        <f t="shared" si="0"/>
        <v>8761.8050000000003</v>
      </c>
      <c r="J9" s="86"/>
      <c r="K9" s="91">
        <v>3</v>
      </c>
      <c r="L9" s="41">
        <v>26.5</v>
      </c>
      <c r="M9" s="41">
        <v>22.75</v>
      </c>
      <c r="N9" s="41">
        <v>18</v>
      </c>
      <c r="O9" s="41">
        <v>15.125</v>
      </c>
      <c r="P9" s="41">
        <v>15</v>
      </c>
      <c r="Q9" s="41">
        <v>16.125</v>
      </c>
      <c r="R9" s="41">
        <v>18.5</v>
      </c>
    </row>
    <row r="10" spans="1:18" x14ac:dyDescent="0.25">
      <c r="A10" s="88">
        <v>4</v>
      </c>
      <c r="D10" s="90">
        <v>80803.731611051306</v>
      </c>
      <c r="E10" s="82">
        <v>4.2348561756479599</v>
      </c>
      <c r="F10" s="90">
        <v>17131.3009204107</v>
      </c>
      <c r="G10" s="82">
        <v>0.55157961620488105</v>
      </c>
      <c r="H10" s="90">
        <v>10293.5</v>
      </c>
      <c r="I10" s="90">
        <f t="shared" si="0"/>
        <v>8698.0074999999997</v>
      </c>
      <c r="J10" s="86"/>
      <c r="K10" s="91">
        <v>4</v>
      </c>
      <c r="L10" s="41">
        <v>26</v>
      </c>
      <c r="M10" s="41">
        <v>24.75</v>
      </c>
      <c r="N10" s="41">
        <v>18</v>
      </c>
      <c r="O10" s="41">
        <v>14.75</v>
      </c>
      <c r="P10" s="41">
        <v>14.875</v>
      </c>
      <c r="Q10" s="41">
        <v>16.5</v>
      </c>
      <c r="R10" s="41">
        <v>19.5</v>
      </c>
    </row>
    <row r="11" spans="1:18" x14ac:dyDescent="0.25">
      <c r="A11" s="88">
        <v>5</v>
      </c>
      <c r="D11" s="90">
        <v>80612.366941753397</v>
      </c>
      <c r="E11" s="82">
        <v>3.8122885453893098</v>
      </c>
      <c r="F11" s="90">
        <v>11945.4898178598</v>
      </c>
      <c r="G11" s="82">
        <v>0.53647219728769302</v>
      </c>
      <c r="H11" s="90">
        <v>7231.75</v>
      </c>
      <c r="I11" s="90">
        <f t="shared" si="0"/>
        <v>6110.8287499999997</v>
      </c>
      <c r="J11" s="86"/>
      <c r="K11" s="91">
        <v>5</v>
      </c>
      <c r="L11" s="41">
        <v>27.125</v>
      </c>
      <c r="M11" s="41">
        <v>25.125</v>
      </c>
      <c r="N11" s="41">
        <v>18</v>
      </c>
      <c r="O11" s="41">
        <v>17.375</v>
      </c>
      <c r="P11" s="41">
        <v>18</v>
      </c>
      <c r="Q11" s="41">
        <v>18.125</v>
      </c>
      <c r="R11" s="41">
        <v>18.125</v>
      </c>
    </row>
    <row r="12" spans="1:18" x14ac:dyDescent="0.25">
      <c r="A12" s="88">
        <v>6</v>
      </c>
      <c r="D12" s="90">
        <v>80755.890443726807</v>
      </c>
      <c r="E12" s="82">
        <v>3.0219768687955999</v>
      </c>
      <c r="F12" s="90">
        <v>9993.7310041607998</v>
      </c>
      <c r="G12" s="82">
        <v>0.47192521253289399</v>
      </c>
      <c r="H12" s="90">
        <v>3966.25</v>
      </c>
      <c r="I12" s="90">
        <f t="shared" si="0"/>
        <v>3351.4812499999998</v>
      </c>
      <c r="J12" s="86"/>
      <c r="K12" s="91">
        <v>6</v>
      </c>
      <c r="L12" s="41">
        <v>25.5</v>
      </c>
      <c r="M12" s="41">
        <v>23.25</v>
      </c>
      <c r="N12" s="41">
        <v>23.375</v>
      </c>
      <c r="O12" s="41">
        <v>18.75</v>
      </c>
      <c r="P12" s="41">
        <v>18</v>
      </c>
      <c r="Q12" s="41">
        <v>16.5</v>
      </c>
      <c r="R12" s="41">
        <v>15.75</v>
      </c>
    </row>
    <row r="13" spans="1:18" x14ac:dyDescent="0.25">
      <c r="H13" s="85"/>
      <c r="J13" s="86"/>
    </row>
    <row r="14" spans="1:18" x14ac:dyDescent="0.25">
      <c r="A14" s="49" t="s">
        <v>176</v>
      </c>
      <c r="B14" s="49"/>
      <c r="C14" s="49"/>
      <c r="H14" s="85"/>
      <c r="J14" s="86"/>
      <c r="K14" s="49" t="s">
        <v>176</v>
      </c>
    </row>
    <row r="15" spans="1:18" x14ac:dyDescent="0.25">
      <c r="A15" s="88">
        <v>1</v>
      </c>
      <c r="D15" s="85">
        <v>1960.1260535418501</v>
      </c>
      <c r="E15" s="82">
        <v>0.298998787668799</v>
      </c>
      <c r="F15" s="85">
        <v>1299.5587500009899</v>
      </c>
      <c r="G15" s="92">
        <v>1.5829069516847601E-2</v>
      </c>
      <c r="H15" s="85">
        <v>518.88662859369697</v>
      </c>
      <c r="I15" s="90">
        <f t="shared" ref="I15:I20" si="1">H15*0.845</f>
        <v>438.45920116167395</v>
      </c>
      <c r="J15" s="86"/>
      <c r="K15" s="91">
        <v>1</v>
      </c>
      <c r="L15" s="82">
        <v>1.4142135623731</v>
      </c>
      <c r="M15" s="82">
        <v>2.1746647251166502</v>
      </c>
      <c r="N15" s="82">
        <v>1.70171482138851</v>
      </c>
      <c r="O15" s="82">
        <v>1.31497781983829</v>
      </c>
      <c r="P15" s="82">
        <v>2.1984843263788201</v>
      </c>
      <c r="Q15" s="82">
        <v>2.8577380332470401</v>
      </c>
      <c r="R15" s="82">
        <v>2.3935677693908501</v>
      </c>
    </row>
    <row r="16" spans="1:18" x14ac:dyDescent="0.25">
      <c r="A16" s="88">
        <v>2</v>
      </c>
      <c r="D16" s="85">
        <v>1641.3076711788899</v>
      </c>
      <c r="E16" s="82">
        <v>1.0354924195958199</v>
      </c>
      <c r="F16" s="85">
        <v>988.64890276328299</v>
      </c>
      <c r="G16" s="92">
        <v>5.7251965282653101E-3</v>
      </c>
      <c r="H16" s="85">
        <v>327.67399957884999</v>
      </c>
      <c r="I16" s="90">
        <f t="shared" si="1"/>
        <v>276.88452964412824</v>
      </c>
      <c r="J16" s="86"/>
      <c r="K16" s="91">
        <v>2</v>
      </c>
      <c r="L16" s="82">
        <v>1.29099444873581</v>
      </c>
      <c r="M16" s="82">
        <v>3.41565025531987</v>
      </c>
      <c r="N16" s="82">
        <v>4.3277207241996001</v>
      </c>
      <c r="O16" s="82">
        <v>4.0620192023179804</v>
      </c>
      <c r="P16" s="82">
        <v>4.8712592485584896</v>
      </c>
      <c r="Q16" s="82">
        <v>2.95451631687264</v>
      </c>
      <c r="R16" s="82">
        <v>3.74165738677394</v>
      </c>
    </row>
    <row r="17" spans="1:18" x14ac:dyDescent="0.25">
      <c r="A17" s="88">
        <v>3</v>
      </c>
      <c r="D17" s="85">
        <v>1771.84635830707</v>
      </c>
      <c r="E17" s="82">
        <v>0.45879805102552301</v>
      </c>
      <c r="F17" s="85">
        <v>1260.5696301599901</v>
      </c>
      <c r="G17" s="92">
        <v>1.3461851559462E-2</v>
      </c>
      <c r="H17" s="85">
        <v>800.15540157313603</v>
      </c>
      <c r="I17" s="90">
        <f t="shared" si="1"/>
        <v>676.13131432929993</v>
      </c>
      <c r="J17" s="86"/>
      <c r="K17" s="91">
        <v>3</v>
      </c>
      <c r="L17" s="82">
        <v>1.29099444873581</v>
      </c>
      <c r="M17" s="82">
        <v>3.9686269665968901</v>
      </c>
      <c r="N17" s="82">
        <v>1.82574185835055</v>
      </c>
      <c r="O17" s="82">
        <v>2.6575364531836598</v>
      </c>
      <c r="P17" s="82">
        <v>0.81649658092772603</v>
      </c>
      <c r="Q17" s="82">
        <v>1.9311050377094101</v>
      </c>
      <c r="R17" s="82">
        <v>2.4832774042918899</v>
      </c>
    </row>
    <row r="18" spans="1:18" x14ac:dyDescent="0.25">
      <c r="A18" s="88">
        <v>4</v>
      </c>
      <c r="D18" s="85">
        <v>1241.4145329364801</v>
      </c>
      <c r="E18" s="82">
        <v>0.88742904960637203</v>
      </c>
      <c r="F18" s="85">
        <v>1167.9836182218</v>
      </c>
      <c r="G18" s="92">
        <v>1.3152696892665801E-2</v>
      </c>
      <c r="H18" s="85">
        <v>233.81260302501499</v>
      </c>
      <c r="I18" s="90">
        <f t="shared" si="1"/>
        <v>197.57164955613766</v>
      </c>
      <c r="J18" s="86"/>
      <c r="K18" s="91">
        <v>4</v>
      </c>
      <c r="L18" s="82">
        <v>1.4142135623731</v>
      </c>
      <c r="M18" s="82">
        <v>2.8722813232690099</v>
      </c>
      <c r="N18" s="82">
        <v>2.8284271247461898</v>
      </c>
      <c r="O18" s="82">
        <v>2.0615528128088298</v>
      </c>
      <c r="P18" s="82">
        <v>3.5677957714346098</v>
      </c>
      <c r="Q18" s="82">
        <v>0.91287092917527701</v>
      </c>
      <c r="R18" s="82">
        <v>2.6457513110645898</v>
      </c>
    </row>
    <row r="19" spans="1:18" x14ac:dyDescent="0.25">
      <c r="A19" s="88">
        <v>5</v>
      </c>
      <c r="D19" s="85">
        <v>916.08860926332795</v>
      </c>
      <c r="E19" s="82">
        <v>0.116748223991334</v>
      </c>
      <c r="F19" s="85">
        <v>1415.31522868197</v>
      </c>
      <c r="G19" s="92">
        <v>4.0974529338328902E-2</v>
      </c>
      <c r="H19" s="85">
        <v>743.84020461386694</v>
      </c>
      <c r="I19" s="90">
        <f t="shared" si="1"/>
        <v>628.54497289871756</v>
      </c>
      <c r="J19" s="86"/>
      <c r="K19" s="91">
        <v>5</v>
      </c>
      <c r="L19" s="82">
        <v>1.5478479684172299</v>
      </c>
      <c r="M19" s="82">
        <v>2.8394541729001399</v>
      </c>
      <c r="N19" s="82">
        <v>3.5590260840104402</v>
      </c>
      <c r="O19" s="82">
        <v>6.1829739338498504</v>
      </c>
      <c r="P19" s="82">
        <v>2.9439202887759501</v>
      </c>
      <c r="Q19" s="82">
        <v>3.4731109973624501</v>
      </c>
      <c r="R19" s="82">
        <v>3.6600318759996302</v>
      </c>
    </row>
    <row r="20" spans="1:18" x14ac:dyDescent="0.25">
      <c r="A20" s="88">
        <v>6</v>
      </c>
      <c r="D20" s="85">
        <v>156.248598192126</v>
      </c>
      <c r="E20" s="82">
        <v>7.2506042394282905E-2</v>
      </c>
      <c r="F20" s="85">
        <v>721.566013354181</v>
      </c>
      <c r="G20" s="92">
        <v>2.6444872812009499E-2</v>
      </c>
      <c r="H20" s="85">
        <v>895.34439370184998</v>
      </c>
      <c r="I20" s="90">
        <f t="shared" si="1"/>
        <v>756.5660126780632</v>
      </c>
      <c r="J20" s="86"/>
      <c r="K20" s="91">
        <v>6</v>
      </c>
      <c r="L20" s="82">
        <v>2.3804761428476202</v>
      </c>
      <c r="M20" s="82">
        <v>4.3493294502333004</v>
      </c>
      <c r="N20" s="82">
        <v>7.8885465496925802</v>
      </c>
      <c r="O20" s="82">
        <v>4.5</v>
      </c>
      <c r="P20" s="82">
        <v>6.3770421565696598</v>
      </c>
      <c r="Q20" s="82">
        <v>5.3229064742237702</v>
      </c>
      <c r="R20" s="82">
        <v>3.4034296427770201</v>
      </c>
    </row>
    <row r="21" spans="1:18" ht="15.75" customHeight="1" x14ac:dyDescent="0.25">
      <c r="J21" s="86"/>
    </row>
    <row r="22" spans="1:18" ht="15.75" customHeight="1" x14ac:dyDescent="0.25">
      <c r="A22" s="49" t="s">
        <v>177</v>
      </c>
      <c r="J22" s="86"/>
      <c r="K22" s="49" t="s">
        <v>178</v>
      </c>
    </row>
    <row r="23" spans="1:18" ht="15.75" customHeight="1" x14ac:dyDescent="0.25">
      <c r="D23" s="17" t="s">
        <v>159</v>
      </c>
      <c r="E23" s="17" t="s">
        <v>160</v>
      </c>
      <c r="F23" s="17" t="s">
        <v>161</v>
      </c>
      <c r="G23" s="17" t="s">
        <v>137</v>
      </c>
      <c r="H23" s="17" t="s">
        <v>162</v>
      </c>
      <c r="I23" s="17" t="s">
        <v>162</v>
      </c>
      <c r="J23" s="86"/>
    </row>
    <row r="24" spans="1:18" ht="15.75" customHeight="1" x14ac:dyDescent="0.25">
      <c r="D24" s="17" t="s">
        <v>164</v>
      </c>
      <c r="E24" s="17" t="s">
        <v>34</v>
      </c>
      <c r="F24" s="17" t="s">
        <v>165</v>
      </c>
      <c r="G24" s="17" t="s">
        <v>166</v>
      </c>
      <c r="H24" s="17" t="s">
        <v>167</v>
      </c>
      <c r="I24" s="17" t="s">
        <v>167</v>
      </c>
      <c r="J24" s="86"/>
      <c r="K24" s="91" t="s">
        <v>109</v>
      </c>
      <c r="L24" s="88" t="s">
        <v>168</v>
      </c>
      <c r="M24" s="88" t="s">
        <v>169</v>
      </c>
      <c r="N24" s="88" t="s">
        <v>170</v>
      </c>
      <c r="O24" s="88" t="s">
        <v>171</v>
      </c>
      <c r="P24" s="88" t="s">
        <v>172</v>
      </c>
      <c r="Q24" s="88" t="s">
        <v>173</v>
      </c>
      <c r="R24" s="89" t="s">
        <v>174</v>
      </c>
    </row>
    <row r="25" spans="1:18" ht="15.75" customHeight="1" x14ac:dyDescent="0.25">
      <c r="A25" s="91" t="s">
        <v>163</v>
      </c>
      <c r="B25" s="91" t="s">
        <v>179</v>
      </c>
      <c r="C25" s="91" t="s">
        <v>180</v>
      </c>
      <c r="D25" s="56" t="s">
        <v>175</v>
      </c>
      <c r="E25" s="56"/>
      <c r="F25" s="56" t="s">
        <v>146</v>
      </c>
      <c r="G25" s="56"/>
      <c r="H25" s="56" t="s">
        <v>146</v>
      </c>
      <c r="I25" s="56" t="s">
        <v>146</v>
      </c>
      <c r="J25" s="86"/>
      <c r="K25" s="91" t="s">
        <v>163</v>
      </c>
    </row>
    <row r="26" spans="1:18" ht="15.75" customHeight="1" x14ac:dyDescent="0.25">
      <c r="A26" s="91">
        <v>1</v>
      </c>
      <c r="B26" s="91">
        <v>1</v>
      </c>
      <c r="C26" s="93" t="s">
        <v>181</v>
      </c>
      <c r="D26" s="94">
        <v>79607.702427939294</v>
      </c>
      <c r="E26" s="95">
        <v>4.9786147609137696</v>
      </c>
      <c r="F26" s="94">
        <v>20898.671358928401</v>
      </c>
      <c r="G26" s="96">
        <v>0.57335654217619603</v>
      </c>
      <c r="H26" s="94">
        <v>14076</v>
      </c>
      <c r="I26" s="97">
        <f t="shared" ref="I26:I49" si="2">H26*0.845</f>
        <v>11894.22</v>
      </c>
      <c r="J26" s="86"/>
      <c r="K26" s="91">
        <v>1</v>
      </c>
      <c r="L26" s="98">
        <v>28</v>
      </c>
      <c r="M26" s="98">
        <v>29</v>
      </c>
      <c r="N26" s="98">
        <v>14</v>
      </c>
      <c r="O26" s="98">
        <v>14</v>
      </c>
      <c r="P26" s="98">
        <v>14.5</v>
      </c>
      <c r="Q26" s="98">
        <v>14</v>
      </c>
      <c r="R26" s="98">
        <v>15.5</v>
      </c>
    </row>
    <row r="27" spans="1:18" ht="15.75" customHeight="1" x14ac:dyDescent="0.25">
      <c r="A27" s="91">
        <v>1</v>
      </c>
      <c r="B27" s="91">
        <v>2</v>
      </c>
      <c r="C27" s="93" t="s">
        <v>182</v>
      </c>
      <c r="D27" s="94">
        <v>84009.089821791698</v>
      </c>
      <c r="E27" s="95">
        <v>5.1006673345293603</v>
      </c>
      <c r="F27" s="94">
        <v>23641.455532622898</v>
      </c>
      <c r="G27" s="96">
        <v>0.567215212522999</v>
      </c>
      <c r="H27" s="94">
        <v>13983</v>
      </c>
      <c r="I27" s="97">
        <f t="shared" si="2"/>
        <v>11815.635</v>
      </c>
      <c r="J27" s="86"/>
      <c r="K27" s="91">
        <v>1</v>
      </c>
      <c r="L27" s="98">
        <v>27</v>
      </c>
      <c r="M27" s="98">
        <v>25</v>
      </c>
      <c r="N27" s="98">
        <v>17</v>
      </c>
      <c r="O27" s="98">
        <v>13.5</v>
      </c>
      <c r="P27" s="98">
        <v>13</v>
      </c>
      <c r="Q27" s="98">
        <v>16.5</v>
      </c>
      <c r="R27" s="98">
        <v>17</v>
      </c>
    </row>
    <row r="28" spans="1:18" ht="15.75" customHeight="1" x14ac:dyDescent="0.25">
      <c r="A28" s="91">
        <v>1</v>
      </c>
      <c r="B28" s="91">
        <v>3</v>
      </c>
      <c r="C28" s="93" t="s">
        <v>183</v>
      </c>
      <c r="D28" s="94">
        <v>80181.796435833006</v>
      </c>
      <c r="E28" s="95">
        <v>4.4332258667623501</v>
      </c>
      <c r="F28" s="94">
        <v>20928.4002571481</v>
      </c>
      <c r="G28" s="96">
        <v>0.56594528013545597</v>
      </c>
      <c r="H28" s="94">
        <v>12937</v>
      </c>
      <c r="I28" s="97">
        <f t="shared" si="2"/>
        <v>10931.764999999999</v>
      </c>
      <c r="J28" s="86"/>
      <c r="K28" s="91">
        <v>1</v>
      </c>
      <c r="L28" s="98">
        <v>25</v>
      </c>
      <c r="M28" s="98">
        <v>24</v>
      </c>
      <c r="N28" s="98">
        <v>16.5</v>
      </c>
      <c r="O28" s="98">
        <v>13</v>
      </c>
      <c r="P28" s="98">
        <v>16.5</v>
      </c>
      <c r="Q28" s="98">
        <v>15</v>
      </c>
      <c r="R28" s="98">
        <v>21</v>
      </c>
    </row>
    <row r="29" spans="1:18" ht="15.75" customHeight="1" x14ac:dyDescent="0.25">
      <c r="A29" s="99">
        <v>1</v>
      </c>
      <c r="B29" s="99">
        <v>4</v>
      </c>
      <c r="C29" s="100" t="s">
        <v>184</v>
      </c>
      <c r="D29" s="101">
        <v>80947.255113024803</v>
      </c>
      <c r="E29" s="102">
        <v>4.6933137567276599</v>
      </c>
      <c r="F29" s="101">
        <v>22197.161761504001</v>
      </c>
      <c r="G29" s="103">
        <v>0.53784955453188399</v>
      </c>
      <c r="H29" s="101">
        <v>13564</v>
      </c>
      <c r="I29" s="104">
        <f t="shared" si="2"/>
        <v>11461.58</v>
      </c>
      <c r="J29" s="105"/>
      <c r="K29" s="99">
        <v>1</v>
      </c>
      <c r="L29" s="106">
        <v>28</v>
      </c>
      <c r="M29" s="106">
        <v>25.5</v>
      </c>
      <c r="N29" s="106">
        <v>18</v>
      </c>
      <c r="O29" s="106">
        <v>16</v>
      </c>
      <c r="P29" s="106">
        <v>18</v>
      </c>
      <c r="Q29" s="106">
        <v>20.5</v>
      </c>
      <c r="R29" s="106">
        <v>19</v>
      </c>
    </row>
    <row r="30" spans="1:18" ht="15.75" customHeight="1" x14ac:dyDescent="0.25">
      <c r="A30" s="91">
        <v>2</v>
      </c>
      <c r="B30" s="91">
        <v>1</v>
      </c>
      <c r="C30" s="93" t="s">
        <v>185</v>
      </c>
      <c r="D30" s="94">
        <v>79033.608420045493</v>
      </c>
      <c r="E30" s="95">
        <v>4.9350355450304999</v>
      </c>
      <c r="F30" s="94">
        <v>20161.695132655299</v>
      </c>
      <c r="G30" s="96">
        <v>0.54940182017099204</v>
      </c>
      <c r="H30" s="94">
        <v>12591</v>
      </c>
      <c r="I30" s="97">
        <f t="shared" si="2"/>
        <v>10639.395</v>
      </c>
      <c r="J30" s="86"/>
      <c r="K30" s="91">
        <v>2</v>
      </c>
      <c r="L30" s="98">
        <v>28</v>
      </c>
      <c r="M30" s="98">
        <v>28</v>
      </c>
      <c r="N30" s="98">
        <v>26</v>
      </c>
      <c r="O30" s="98">
        <v>13.5</v>
      </c>
      <c r="P30" s="98">
        <v>24</v>
      </c>
      <c r="Q30" s="98">
        <v>23</v>
      </c>
      <c r="R30" s="98">
        <v>23</v>
      </c>
    </row>
    <row r="31" spans="1:18" ht="15.75" customHeight="1" x14ac:dyDescent="0.25">
      <c r="A31" s="91">
        <v>2</v>
      </c>
      <c r="B31" s="91">
        <v>2</v>
      </c>
      <c r="C31" s="93" t="s">
        <v>186</v>
      </c>
      <c r="D31" s="94">
        <v>81999.760794163405</v>
      </c>
      <c r="E31" s="95">
        <v>6.4075796196848698</v>
      </c>
      <c r="F31" s="94">
        <v>20964.178104474799</v>
      </c>
      <c r="G31" s="96">
        <v>0.56163998502671497</v>
      </c>
      <c r="H31" s="94">
        <v>12787</v>
      </c>
      <c r="I31" s="97">
        <f t="shared" si="2"/>
        <v>10805.014999999999</v>
      </c>
      <c r="J31" s="86"/>
      <c r="K31" s="91">
        <v>2</v>
      </c>
      <c r="L31" s="98">
        <v>27</v>
      </c>
      <c r="M31" s="98">
        <v>24</v>
      </c>
      <c r="N31" s="98">
        <v>16.5</v>
      </c>
      <c r="O31" s="98">
        <v>13.5</v>
      </c>
      <c r="P31" s="98">
        <v>12.5</v>
      </c>
      <c r="Q31" s="98">
        <v>17</v>
      </c>
      <c r="R31" s="98">
        <v>14</v>
      </c>
    </row>
    <row r="32" spans="1:18" ht="15.75" customHeight="1" x14ac:dyDescent="0.25">
      <c r="A32" s="91">
        <v>2</v>
      </c>
      <c r="B32" s="91">
        <v>3</v>
      </c>
      <c r="C32" s="93" t="s">
        <v>187</v>
      </c>
      <c r="D32" s="94">
        <v>78172.4674082048</v>
      </c>
      <c r="E32" s="95">
        <v>4.0476703016385596</v>
      </c>
      <c r="F32" s="94">
        <v>18744.3653709799</v>
      </c>
      <c r="G32" s="96">
        <v>0.55963728447204097</v>
      </c>
      <c r="H32" s="94">
        <v>12588</v>
      </c>
      <c r="I32" s="97">
        <f t="shared" si="2"/>
        <v>10636.859999999999</v>
      </c>
      <c r="J32" s="86"/>
      <c r="K32" s="91">
        <v>2</v>
      </c>
      <c r="L32" s="98">
        <v>25</v>
      </c>
      <c r="M32" s="98">
        <v>20</v>
      </c>
      <c r="N32" s="98">
        <v>24</v>
      </c>
      <c r="O32" s="98">
        <v>20</v>
      </c>
      <c r="P32" s="98">
        <v>16</v>
      </c>
      <c r="Q32" s="98">
        <v>16.5</v>
      </c>
      <c r="R32" s="98">
        <v>19</v>
      </c>
    </row>
    <row r="33" spans="1:18" ht="15.75" customHeight="1" x14ac:dyDescent="0.25">
      <c r="A33" s="99">
        <v>2</v>
      </c>
      <c r="B33" s="99">
        <v>4</v>
      </c>
      <c r="C33" s="100" t="s">
        <v>188</v>
      </c>
      <c r="D33" s="101">
        <v>79894.749431886099</v>
      </c>
      <c r="E33" s="102">
        <v>4.4229174022246101</v>
      </c>
      <c r="F33" s="101">
        <v>19221.455260668099</v>
      </c>
      <c r="G33" s="103">
        <v>0.55286796069356103</v>
      </c>
      <c r="H33" s="101">
        <v>12027</v>
      </c>
      <c r="I33" s="104">
        <f t="shared" si="2"/>
        <v>10162.815000000001</v>
      </c>
      <c r="J33" s="105"/>
      <c r="K33" s="99">
        <v>2</v>
      </c>
      <c r="L33" s="106">
        <v>26</v>
      </c>
      <c r="M33" s="106">
        <v>22</v>
      </c>
      <c r="N33" s="106">
        <v>25</v>
      </c>
      <c r="O33" s="106">
        <v>21</v>
      </c>
      <c r="P33" s="106">
        <v>16</v>
      </c>
      <c r="Q33" s="106">
        <v>19</v>
      </c>
      <c r="R33" s="106">
        <v>20</v>
      </c>
    </row>
    <row r="34" spans="1:18" ht="15.75" customHeight="1" x14ac:dyDescent="0.25">
      <c r="A34" s="91">
        <v>3</v>
      </c>
      <c r="B34" s="91">
        <v>1</v>
      </c>
      <c r="C34" s="93" t="s">
        <v>189</v>
      </c>
      <c r="D34" s="94">
        <v>81808.396124865496</v>
      </c>
      <c r="E34" s="95">
        <v>4.9581598277717998</v>
      </c>
      <c r="F34" s="94">
        <v>15637.3041246457</v>
      </c>
      <c r="G34" s="96">
        <v>0.554377116374144</v>
      </c>
      <c r="H34" s="94">
        <v>9982</v>
      </c>
      <c r="I34" s="97">
        <f t="shared" si="2"/>
        <v>8434.7899999999991</v>
      </c>
      <c r="J34" s="86"/>
      <c r="K34" s="91">
        <v>3</v>
      </c>
      <c r="L34" s="98">
        <v>25</v>
      </c>
      <c r="M34" s="98">
        <v>20.5</v>
      </c>
      <c r="N34" s="98">
        <v>16</v>
      </c>
      <c r="O34" s="98">
        <v>12</v>
      </c>
      <c r="P34" s="98">
        <v>15</v>
      </c>
      <c r="Q34" s="98">
        <v>15</v>
      </c>
      <c r="R34" s="98">
        <v>15.5</v>
      </c>
    </row>
    <row r="35" spans="1:18" ht="15.75" customHeight="1" x14ac:dyDescent="0.25">
      <c r="A35" s="91">
        <v>3</v>
      </c>
      <c r="B35" s="91">
        <v>2</v>
      </c>
      <c r="C35" s="93" t="s">
        <v>190</v>
      </c>
      <c r="D35" s="94">
        <v>80564.525774428897</v>
      </c>
      <c r="E35" s="95">
        <v>4.3542693132400396</v>
      </c>
      <c r="F35" s="94">
        <v>18238.2974578904</v>
      </c>
      <c r="G35" s="96">
        <v>0.54289362167609601</v>
      </c>
      <c r="H35" s="94">
        <v>9517</v>
      </c>
      <c r="I35" s="97">
        <f t="shared" si="2"/>
        <v>8041.8649999999998</v>
      </c>
      <c r="J35" s="86"/>
      <c r="K35" s="91">
        <v>3</v>
      </c>
      <c r="L35" s="98">
        <v>28</v>
      </c>
      <c r="M35" s="98">
        <v>28</v>
      </c>
      <c r="N35" s="98">
        <v>17</v>
      </c>
      <c r="O35" s="98">
        <v>15</v>
      </c>
      <c r="P35" s="98">
        <v>15</v>
      </c>
      <c r="Q35" s="98">
        <v>14</v>
      </c>
      <c r="R35" s="98">
        <v>21</v>
      </c>
    </row>
    <row r="36" spans="1:18" ht="15.75" customHeight="1" x14ac:dyDescent="0.25">
      <c r="A36" s="91">
        <v>3</v>
      </c>
      <c r="B36" s="91">
        <v>3</v>
      </c>
      <c r="C36" s="93" t="s">
        <v>191</v>
      </c>
      <c r="D36" s="94">
        <v>79703.384762588204</v>
      </c>
      <c r="E36" s="95">
        <v>3.8712284674082098</v>
      </c>
      <c r="F36" s="94">
        <v>18351.595321738201</v>
      </c>
      <c r="G36" s="96">
        <v>0.55752709162141301</v>
      </c>
      <c r="H36" s="94">
        <v>10616</v>
      </c>
      <c r="I36" s="97">
        <f t="shared" si="2"/>
        <v>8970.52</v>
      </c>
      <c r="J36" s="86"/>
      <c r="K36" s="91">
        <v>3</v>
      </c>
      <c r="L36" s="98">
        <v>26</v>
      </c>
      <c r="M36" s="98">
        <v>19</v>
      </c>
      <c r="N36" s="98">
        <v>20</v>
      </c>
      <c r="O36" s="98">
        <v>15</v>
      </c>
      <c r="P36" s="98">
        <v>14</v>
      </c>
      <c r="Q36" s="98">
        <v>17.5</v>
      </c>
      <c r="R36" s="98">
        <v>17.5</v>
      </c>
    </row>
    <row r="37" spans="1:18" ht="15.75" customHeight="1" x14ac:dyDescent="0.25">
      <c r="A37" s="99">
        <v>3</v>
      </c>
      <c r="B37" s="99">
        <v>4</v>
      </c>
      <c r="C37" s="100" t="s">
        <v>192</v>
      </c>
      <c r="D37" s="101">
        <v>77598.373400311</v>
      </c>
      <c r="E37" s="102">
        <v>4.1684464939600501</v>
      </c>
      <c r="F37" s="101">
        <v>17145.8017585294</v>
      </c>
      <c r="G37" s="103">
        <v>0.57540461292910405</v>
      </c>
      <c r="H37" s="101">
        <v>11361</v>
      </c>
      <c r="I37" s="104">
        <f t="shared" si="2"/>
        <v>9600.0450000000001</v>
      </c>
      <c r="J37" s="105"/>
      <c r="K37" s="99">
        <v>3</v>
      </c>
      <c r="L37" s="106">
        <v>27</v>
      </c>
      <c r="M37" s="106">
        <v>23.5</v>
      </c>
      <c r="N37" s="106">
        <v>19</v>
      </c>
      <c r="O37" s="106">
        <v>18.5</v>
      </c>
      <c r="P37" s="106">
        <v>16</v>
      </c>
      <c r="Q37" s="106">
        <v>18</v>
      </c>
      <c r="R37" s="106">
        <v>20</v>
      </c>
    </row>
    <row r="38" spans="1:18" ht="15.75" customHeight="1" x14ac:dyDescent="0.25">
      <c r="A38" s="91">
        <v>4</v>
      </c>
      <c r="B38" s="91">
        <v>1</v>
      </c>
      <c r="C38" s="93" t="s">
        <v>193</v>
      </c>
      <c r="D38" s="94">
        <v>79320.655423992401</v>
      </c>
      <c r="E38" s="95">
        <v>4.7512612539169998</v>
      </c>
      <c r="F38" s="94">
        <v>16433.068254792001</v>
      </c>
      <c r="G38" s="96">
        <v>0.53597600397830902</v>
      </c>
      <c r="H38" s="94">
        <v>10194</v>
      </c>
      <c r="I38" s="97">
        <f t="shared" si="2"/>
        <v>8613.93</v>
      </c>
      <c r="J38" s="86"/>
      <c r="K38" s="91">
        <v>4</v>
      </c>
      <c r="L38" s="98">
        <v>27</v>
      </c>
      <c r="M38" s="98">
        <v>27</v>
      </c>
      <c r="N38" s="98">
        <v>22</v>
      </c>
      <c r="O38" s="98">
        <v>13</v>
      </c>
      <c r="P38" s="98">
        <v>12</v>
      </c>
      <c r="Q38" s="98">
        <v>16</v>
      </c>
      <c r="R38" s="98">
        <v>21</v>
      </c>
    </row>
    <row r="39" spans="1:18" ht="15.75" customHeight="1" x14ac:dyDescent="0.25">
      <c r="A39" s="91">
        <v>4</v>
      </c>
      <c r="B39" s="91">
        <v>2</v>
      </c>
      <c r="C39" s="93" t="s">
        <v>194</v>
      </c>
      <c r="D39" s="94">
        <v>81138.619782322698</v>
      </c>
      <c r="E39" s="95">
        <v>4.7659819141251099</v>
      </c>
      <c r="F39" s="94">
        <v>16948.5420548845</v>
      </c>
      <c r="G39" s="96">
        <v>0.54540484079323603</v>
      </c>
      <c r="H39" s="94">
        <v>10048</v>
      </c>
      <c r="I39" s="97">
        <f t="shared" si="2"/>
        <v>8490.56</v>
      </c>
      <c r="J39" s="86"/>
      <c r="K39" s="91">
        <v>4</v>
      </c>
      <c r="L39" s="98">
        <v>27</v>
      </c>
      <c r="M39" s="98">
        <v>21</v>
      </c>
      <c r="N39" s="98">
        <v>16</v>
      </c>
      <c r="O39" s="98">
        <v>13</v>
      </c>
      <c r="P39" s="98">
        <v>13</v>
      </c>
      <c r="Q39" s="98">
        <v>15.5</v>
      </c>
      <c r="R39" s="98">
        <v>16</v>
      </c>
    </row>
    <row r="40" spans="1:18" ht="15.75" customHeight="1" x14ac:dyDescent="0.25">
      <c r="A40" s="91">
        <v>4</v>
      </c>
      <c r="B40" s="91">
        <v>3</v>
      </c>
      <c r="C40" s="93" t="s">
        <v>195</v>
      </c>
      <c r="D40" s="94">
        <v>80468.843439779899</v>
      </c>
      <c r="E40" s="95">
        <v>4.5064403109675899</v>
      </c>
      <c r="F40" s="94">
        <v>16310.1401360331</v>
      </c>
      <c r="G40" s="96">
        <v>0.56212920975212499</v>
      </c>
      <c r="H40" s="94">
        <v>10597</v>
      </c>
      <c r="I40" s="97">
        <f t="shared" si="2"/>
        <v>8954.4650000000001</v>
      </c>
      <c r="J40" s="86"/>
      <c r="K40" s="91">
        <v>4</v>
      </c>
      <c r="L40" s="98">
        <v>24</v>
      </c>
      <c r="M40" s="98">
        <v>27</v>
      </c>
      <c r="N40" s="98">
        <v>16</v>
      </c>
      <c r="O40" s="98">
        <v>17</v>
      </c>
      <c r="P40" s="98">
        <v>20</v>
      </c>
      <c r="Q40" s="98">
        <v>17</v>
      </c>
      <c r="R40" s="98">
        <v>22</v>
      </c>
    </row>
    <row r="41" spans="1:18" ht="15.75" customHeight="1" x14ac:dyDescent="0.25">
      <c r="A41" s="99">
        <v>4</v>
      </c>
      <c r="B41" s="99">
        <v>4</v>
      </c>
      <c r="C41" s="100" t="s">
        <v>196</v>
      </c>
      <c r="D41" s="101">
        <v>82286.807798110298</v>
      </c>
      <c r="E41" s="102">
        <v>2.9157412235821498</v>
      </c>
      <c r="F41" s="101">
        <v>18833.453235933099</v>
      </c>
      <c r="G41" s="103">
        <v>0.56280841029585404</v>
      </c>
      <c r="H41" s="101">
        <v>10335</v>
      </c>
      <c r="I41" s="104">
        <f t="shared" si="2"/>
        <v>8733.0749999999989</v>
      </c>
      <c r="J41" s="105"/>
      <c r="K41" s="99">
        <v>4</v>
      </c>
      <c r="L41" s="106">
        <v>26</v>
      </c>
      <c r="M41" s="106">
        <v>24</v>
      </c>
      <c r="N41" s="106">
        <v>18</v>
      </c>
      <c r="O41" s="106">
        <v>16</v>
      </c>
      <c r="P41" s="106">
        <v>14.5</v>
      </c>
      <c r="Q41" s="106">
        <v>17.5</v>
      </c>
      <c r="R41" s="106">
        <v>19</v>
      </c>
    </row>
    <row r="42" spans="1:18" ht="15.75" customHeight="1" x14ac:dyDescent="0.25">
      <c r="A42" s="91">
        <v>5</v>
      </c>
      <c r="B42" s="91">
        <v>1</v>
      </c>
      <c r="C42" s="93" t="s">
        <v>197</v>
      </c>
      <c r="D42" s="94">
        <v>81712.713790216498</v>
      </c>
      <c r="E42" s="95">
        <v>3.7623507771797602</v>
      </c>
      <c r="F42" s="94">
        <v>10340.4748085173</v>
      </c>
      <c r="G42" s="96">
        <v>0.47895651243380899</v>
      </c>
      <c r="H42" s="94">
        <v>6222</v>
      </c>
      <c r="I42" s="97">
        <f t="shared" si="2"/>
        <v>5257.59</v>
      </c>
      <c r="J42" s="86"/>
      <c r="K42" s="91">
        <v>5</v>
      </c>
      <c r="L42" s="98">
        <v>28</v>
      </c>
      <c r="M42" s="98">
        <v>27.5</v>
      </c>
      <c r="N42" s="98">
        <v>14</v>
      </c>
      <c r="O42" s="98">
        <v>11.5</v>
      </c>
      <c r="P42" s="98">
        <v>21</v>
      </c>
      <c r="Q42" s="98">
        <v>23</v>
      </c>
      <c r="R42" s="98">
        <v>21</v>
      </c>
    </row>
    <row r="43" spans="1:18" ht="15.75" customHeight="1" x14ac:dyDescent="0.25">
      <c r="A43" s="91">
        <v>5</v>
      </c>
      <c r="B43" s="91">
        <v>2</v>
      </c>
      <c r="C43" s="93" t="s">
        <v>198</v>
      </c>
      <c r="D43" s="94">
        <v>79607.702427939294</v>
      </c>
      <c r="E43" s="95">
        <v>3.76262143571343</v>
      </c>
      <c r="F43" s="94">
        <v>11224.0986207637</v>
      </c>
      <c r="G43" s="96">
        <v>0.53539429153233897</v>
      </c>
      <c r="H43" s="94">
        <v>7125</v>
      </c>
      <c r="I43" s="97">
        <f t="shared" si="2"/>
        <v>6020.625</v>
      </c>
      <c r="J43" s="86"/>
      <c r="K43" s="91">
        <v>5</v>
      </c>
      <c r="L43" s="98">
        <v>28.5</v>
      </c>
      <c r="M43" s="98">
        <v>26</v>
      </c>
      <c r="N43" s="98">
        <v>21</v>
      </c>
      <c r="O43" s="98">
        <v>17</v>
      </c>
      <c r="P43" s="98">
        <v>14</v>
      </c>
      <c r="Q43" s="98">
        <v>18</v>
      </c>
      <c r="R43" s="98">
        <v>18</v>
      </c>
    </row>
    <row r="44" spans="1:18" ht="15.75" customHeight="1" x14ac:dyDescent="0.25">
      <c r="A44" s="91">
        <v>5</v>
      </c>
      <c r="B44" s="91">
        <v>3</v>
      </c>
      <c r="C44" s="93" t="s">
        <v>199</v>
      </c>
      <c r="D44" s="94">
        <v>80947.255113024803</v>
      </c>
      <c r="E44" s="95">
        <v>3.7376537007535</v>
      </c>
      <c r="F44" s="94">
        <v>13430.2440301399</v>
      </c>
      <c r="G44" s="96">
        <v>0.56810521264000802</v>
      </c>
      <c r="H44" s="94">
        <v>7843</v>
      </c>
      <c r="I44" s="97">
        <f t="shared" si="2"/>
        <v>6627.335</v>
      </c>
      <c r="J44" s="86"/>
      <c r="K44" s="91">
        <v>5</v>
      </c>
      <c r="L44" s="98">
        <v>25</v>
      </c>
      <c r="M44" s="98">
        <v>21</v>
      </c>
      <c r="N44" s="98">
        <v>16</v>
      </c>
      <c r="O44" s="98">
        <v>15</v>
      </c>
      <c r="P44" s="98">
        <v>19</v>
      </c>
      <c r="Q44" s="98">
        <v>16.5</v>
      </c>
      <c r="R44" s="98">
        <v>20.5</v>
      </c>
    </row>
    <row r="45" spans="1:18" ht="15.75" customHeight="1" x14ac:dyDescent="0.25">
      <c r="A45" s="99">
        <v>5</v>
      </c>
      <c r="B45" s="99">
        <v>4</v>
      </c>
      <c r="C45" s="100" t="s">
        <v>200</v>
      </c>
      <c r="D45" s="101">
        <v>80181.796435833006</v>
      </c>
      <c r="E45" s="102">
        <v>3.9865282679105398</v>
      </c>
      <c r="F45" s="101">
        <v>12787.141812018401</v>
      </c>
      <c r="G45" s="103">
        <v>0.56343277254461699</v>
      </c>
      <c r="H45" s="101">
        <v>7737</v>
      </c>
      <c r="I45" s="104">
        <f t="shared" si="2"/>
        <v>6537.7649999999994</v>
      </c>
      <c r="J45" s="105"/>
      <c r="K45" s="99">
        <v>5</v>
      </c>
      <c r="L45" s="106">
        <v>27</v>
      </c>
      <c r="M45" s="106">
        <v>26</v>
      </c>
      <c r="N45" s="106">
        <v>21</v>
      </c>
      <c r="O45" s="106">
        <v>26</v>
      </c>
      <c r="P45" s="106">
        <v>18</v>
      </c>
      <c r="Q45" s="106">
        <v>15</v>
      </c>
      <c r="R45" s="106">
        <v>13</v>
      </c>
    </row>
    <row r="46" spans="1:18" ht="15.75" customHeight="1" x14ac:dyDescent="0.25">
      <c r="A46" s="91">
        <v>6</v>
      </c>
      <c r="B46" s="91">
        <v>1</v>
      </c>
      <c r="C46" s="93" t="s">
        <v>201</v>
      </c>
      <c r="D46" s="94">
        <v>80947.255113024803</v>
      </c>
      <c r="E46" s="95">
        <v>3.1056628632938699</v>
      </c>
      <c r="F46" s="94">
        <v>9091.5510325385894</v>
      </c>
      <c r="G46" s="96">
        <v>0.436035680386958</v>
      </c>
      <c r="H46" s="94">
        <v>2682</v>
      </c>
      <c r="I46" s="97">
        <f t="shared" si="2"/>
        <v>2266.29</v>
      </c>
      <c r="J46" s="86"/>
      <c r="K46" s="91">
        <v>6</v>
      </c>
      <c r="L46" s="98">
        <v>26</v>
      </c>
      <c r="M46" s="98">
        <v>27</v>
      </c>
      <c r="N46" s="98">
        <v>15.5</v>
      </c>
      <c r="O46" s="98">
        <v>24</v>
      </c>
      <c r="P46" s="98">
        <v>27</v>
      </c>
      <c r="Q46" s="98">
        <v>23</v>
      </c>
      <c r="R46" s="98">
        <v>16</v>
      </c>
    </row>
    <row r="47" spans="1:18" ht="15.75" customHeight="1" x14ac:dyDescent="0.25">
      <c r="A47" s="91">
        <v>6</v>
      </c>
      <c r="B47" s="91">
        <v>2</v>
      </c>
      <c r="C47" s="93" t="s">
        <v>202</v>
      </c>
      <c r="D47" s="94">
        <v>80755.890443726807</v>
      </c>
      <c r="E47" s="95">
        <v>2.95251449539529</v>
      </c>
      <c r="F47" s="94">
        <v>10814.0583216635</v>
      </c>
      <c r="G47" s="96">
        <v>0.46932755235602103</v>
      </c>
      <c r="H47" s="94">
        <v>4554</v>
      </c>
      <c r="I47" s="97">
        <f t="shared" si="2"/>
        <v>3848.1299999999997</v>
      </c>
      <c r="J47" s="86"/>
      <c r="K47" s="91">
        <v>6</v>
      </c>
      <c r="L47" s="98">
        <v>27</v>
      </c>
      <c r="M47" s="98">
        <v>25</v>
      </c>
      <c r="N47" s="98">
        <v>32</v>
      </c>
      <c r="O47" s="98">
        <v>15</v>
      </c>
      <c r="P47" s="98">
        <v>12</v>
      </c>
      <c r="Q47" s="98">
        <v>10</v>
      </c>
      <c r="R47" s="98">
        <v>11</v>
      </c>
    </row>
    <row r="48" spans="1:18" ht="15.75" customHeight="1" x14ac:dyDescent="0.25">
      <c r="A48" s="91">
        <v>6</v>
      </c>
      <c r="B48" s="91">
        <v>3</v>
      </c>
      <c r="C48" s="93" t="s">
        <v>203</v>
      </c>
      <c r="D48" s="94">
        <v>80564.525774428897</v>
      </c>
      <c r="E48" s="95">
        <v>3.0586934500657801</v>
      </c>
      <c r="F48" s="94">
        <v>9845.2411263265403</v>
      </c>
      <c r="G48" s="96">
        <v>0.48557615495770501</v>
      </c>
      <c r="H48" s="94">
        <v>4025</v>
      </c>
      <c r="I48" s="97">
        <f t="shared" si="2"/>
        <v>3401.125</v>
      </c>
      <c r="J48" s="86"/>
      <c r="K48" s="91">
        <v>6</v>
      </c>
      <c r="L48" s="98">
        <v>22</v>
      </c>
      <c r="M48" s="98">
        <v>17</v>
      </c>
      <c r="N48" s="98">
        <v>18</v>
      </c>
      <c r="O48" s="98">
        <v>15</v>
      </c>
      <c r="P48" s="98">
        <v>17</v>
      </c>
      <c r="Q48" s="98">
        <v>16</v>
      </c>
      <c r="R48" s="98">
        <v>19</v>
      </c>
    </row>
    <row r="49" spans="1:18" ht="15.75" customHeight="1" x14ac:dyDescent="0.25">
      <c r="A49" s="99">
        <v>6</v>
      </c>
      <c r="B49" s="99">
        <v>4</v>
      </c>
      <c r="C49" s="100" t="s">
        <v>204</v>
      </c>
      <c r="D49" s="101">
        <v>80755.890443726807</v>
      </c>
      <c r="E49" s="102">
        <v>2.9710366664274601</v>
      </c>
      <c r="F49" s="101">
        <v>10224.0735361146</v>
      </c>
      <c r="G49" s="103">
        <v>0.49676146243089297</v>
      </c>
      <c r="H49" s="101">
        <v>4604</v>
      </c>
      <c r="I49" s="104">
        <f t="shared" si="2"/>
        <v>3890.3799999999997</v>
      </c>
      <c r="J49" s="105"/>
      <c r="K49" s="99">
        <v>6</v>
      </c>
      <c r="L49" s="106">
        <v>27</v>
      </c>
      <c r="M49" s="106">
        <v>24</v>
      </c>
      <c r="N49" s="106">
        <v>28</v>
      </c>
      <c r="O49" s="106">
        <v>21</v>
      </c>
      <c r="P49" s="106">
        <v>16</v>
      </c>
      <c r="Q49" s="106">
        <v>17</v>
      </c>
      <c r="R49" s="106">
        <v>17</v>
      </c>
    </row>
    <row r="50" spans="1:18" ht="15.75" customHeight="1" x14ac:dyDescent="0.25">
      <c r="D50" s="85"/>
      <c r="E50" s="82"/>
      <c r="F50" s="85"/>
      <c r="G50" s="82"/>
      <c r="H50" s="85"/>
      <c r="I50" s="85"/>
      <c r="K50" s="85"/>
      <c r="L50" s="41"/>
      <c r="M50" s="41"/>
      <c r="N50" s="41"/>
      <c r="O50" s="41"/>
      <c r="P50" s="41"/>
      <c r="Q50" s="41"/>
      <c r="R50" s="41"/>
    </row>
    <row r="51" spans="1:18" ht="15.75" customHeight="1" x14ac:dyDescent="0.25">
      <c r="D51" s="85"/>
      <c r="E51" s="82"/>
      <c r="F51" s="85"/>
      <c r="G51" s="82"/>
      <c r="H51" s="85"/>
      <c r="I51" s="85"/>
      <c r="K51" s="85"/>
      <c r="L51" s="41"/>
      <c r="M51" s="41"/>
      <c r="N51" s="41"/>
      <c r="O51" s="41"/>
      <c r="P51" s="41"/>
      <c r="Q51" s="41"/>
      <c r="R51" s="41"/>
    </row>
    <row r="52" spans="1:18" ht="15.75" customHeight="1" x14ac:dyDescent="0.25">
      <c r="D52" s="85"/>
      <c r="E52" s="82"/>
      <c r="F52" s="85"/>
      <c r="G52" s="82"/>
      <c r="H52" s="85"/>
      <c r="I52" s="85"/>
      <c r="K52" s="85"/>
      <c r="L52" s="41"/>
      <c r="M52" s="41"/>
      <c r="N52" s="41"/>
      <c r="O52" s="41"/>
      <c r="P52" s="41"/>
      <c r="Q52" s="41"/>
      <c r="R52" s="41"/>
    </row>
    <row r="53" spans="1:18" ht="15.75" customHeight="1" x14ac:dyDescent="0.25">
      <c r="D53" s="85"/>
      <c r="E53" s="82"/>
      <c r="F53" s="85"/>
      <c r="G53" s="82"/>
      <c r="H53" s="85"/>
      <c r="I53" s="85"/>
      <c r="K53" s="85"/>
      <c r="L53" s="41"/>
      <c r="M53" s="41"/>
      <c r="N53" s="41"/>
      <c r="O53" s="41"/>
      <c r="P53" s="41"/>
      <c r="Q53" s="41"/>
      <c r="R53" s="41"/>
    </row>
    <row r="54" spans="1:18" ht="15.75" customHeight="1" x14ac:dyDescent="0.25">
      <c r="D54" s="85"/>
      <c r="E54" s="82"/>
      <c r="F54" s="85"/>
      <c r="G54" s="82"/>
      <c r="H54" s="85"/>
      <c r="I54" s="85"/>
      <c r="K54" s="85"/>
      <c r="L54" s="41"/>
      <c r="M54" s="41"/>
      <c r="N54" s="41"/>
      <c r="O54" s="41"/>
      <c r="P54" s="41"/>
      <c r="Q54" s="41"/>
      <c r="R54" s="41"/>
    </row>
    <row r="55" spans="1:18" ht="15.75" customHeight="1" x14ac:dyDescent="0.25">
      <c r="D55" s="85"/>
      <c r="E55" s="82"/>
      <c r="F55" s="85"/>
      <c r="G55" s="82"/>
      <c r="H55" s="85"/>
      <c r="I55" s="85"/>
      <c r="K55" s="85"/>
      <c r="L55" s="41"/>
      <c r="M55" s="41"/>
      <c r="N55" s="41"/>
      <c r="O55" s="41"/>
      <c r="P55" s="41"/>
      <c r="Q55" s="41"/>
      <c r="R55" s="41"/>
    </row>
    <row r="56" spans="1:18" ht="15.75" customHeight="1" x14ac:dyDescent="0.25"/>
    <row r="57" spans="1:18" ht="15.75" customHeight="1" x14ac:dyDescent="0.25"/>
    <row r="58" spans="1:18" ht="15.75" customHeight="1" x14ac:dyDescent="0.25"/>
    <row r="59" spans="1:18" ht="15.75" customHeight="1" x14ac:dyDescent="0.25"/>
    <row r="60" spans="1:18" ht="15.75" customHeight="1" x14ac:dyDescent="0.25"/>
    <row r="61" spans="1:18" ht="15.75" customHeight="1" x14ac:dyDescent="0.25"/>
    <row r="62" spans="1:18" ht="15.75" customHeight="1" x14ac:dyDescent="0.25"/>
    <row r="63" spans="1:18" ht="15.75" customHeight="1" x14ac:dyDescent="0.25"/>
    <row r="64" spans="1:18"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00"/>
  <sheetViews>
    <sheetView topLeftCell="A67" workbookViewId="0"/>
  </sheetViews>
  <sheetFormatPr baseColWidth="10" defaultColWidth="14.42578125" defaultRowHeight="15" customHeight="1" x14ac:dyDescent="0.25"/>
  <cols>
    <col min="1" max="1" width="11.5703125" customWidth="1"/>
    <col min="2" max="2" width="13.140625" customWidth="1"/>
    <col min="3" max="3" width="16.140625" customWidth="1"/>
    <col min="4" max="4" width="119.42578125" customWidth="1"/>
    <col min="5" max="26" width="9.140625" customWidth="1"/>
  </cols>
  <sheetData>
    <row r="1" spans="1:4" ht="18.75" x14ac:dyDescent="0.3">
      <c r="A1" s="107" t="s">
        <v>205</v>
      </c>
    </row>
    <row r="3" spans="1:4" x14ac:dyDescent="0.25">
      <c r="A3" s="108" t="s">
        <v>206</v>
      </c>
      <c r="B3" s="108" t="s">
        <v>207</v>
      </c>
      <c r="C3" s="108" t="s">
        <v>208</v>
      </c>
      <c r="D3" s="108" t="s">
        <v>209</v>
      </c>
    </row>
    <row r="4" spans="1:4" ht="26.25" x14ac:dyDescent="0.25">
      <c r="A4" s="109">
        <v>40626</v>
      </c>
      <c r="B4" s="110" t="s">
        <v>210</v>
      </c>
      <c r="C4" s="110" t="s">
        <v>211</v>
      </c>
      <c r="D4" s="110" t="s">
        <v>212</v>
      </c>
    </row>
    <row r="5" spans="1:4" x14ac:dyDescent="0.25">
      <c r="A5" s="109">
        <v>40666</v>
      </c>
      <c r="B5" s="110" t="s">
        <v>114</v>
      </c>
      <c r="C5" s="110" t="s">
        <v>213</v>
      </c>
      <c r="D5" s="110" t="s">
        <v>214</v>
      </c>
    </row>
    <row r="6" spans="1:4" ht="13.5" customHeight="1" x14ac:dyDescent="0.25">
      <c r="A6" s="109">
        <v>40666</v>
      </c>
      <c r="B6" s="110" t="s">
        <v>215</v>
      </c>
      <c r="C6" s="110" t="s">
        <v>216</v>
      </c>
      <c r="D6" s="110" t="s">
        <v>217</v>
      </c>
    </row>
    <row r="7" spans="1:4" x14ac:dyDescent="0.25">
      <c r="A7" s="109">
        <v>40668</v>
      </c>
      <c r="B7" s="110" t="s">
        <v>218</v>
      </c>
      <c r="C7" s="110" t="s">
        <v>219</v>
      </c>
      <c r="D7" s="110" t="s">
        <v>220</v>
      </c>
    </row>
    <row r="8" spans="1:4" x14ac:dyDescent="0.25">
      <c r="A8" s="109">
        <v>40669</v>
      </c>
      <c r="B8" s="110" t="s">
        <v>221</v>
      </c>
      <c r="C8" s="110" t="s">
        <v>222</v>
      </c>
      <c r="D8" s="110" t="s">
        <v>223</v>
      </c>
    </row>
    <row r="9" spans="1:4" x14ac:dyDescent="0.25">
      <c r="A9" s="109">
        <v>40670</v>
      </c>
      <c r="B9" s="110" t="s">
        <v>221</v>
      </c>
      <c r="C9" s="110" t="s">
        <v>224</v>
      </c>
      <c r="D9" s="110" t="s">
        <v>225</v>
      </c>
    </row>
    <row r="10" spans="1:4" x14ac:dyDescent="0.25">
      <c r="A10" s="109">
        <v>40674</v>
      </c>
      <c r="B10" s="110" t="s">
        <v>226</v>
      </c>
      <c r="C10" s="110" t="s">
        <v>226</v>
      </c>
      <c r="D10" s="110" t="s">
        <v>227</v>
      </c>
    </row>
    <row r="11" spans="1:4" x14ac:dyDescent="0.25">
      <c r="A11" s="109">
        <v>40675</v>
      </c>
      <c r="B11" s="110" t="s">
        <v>226</v>
      </c>
      <c r="C11" s="110" t="s">
        <v>226</v>
      </c>
      <c r="D11" s="110" t="s">
        <v>228</v>
      </c>
    </row>
    <row r="12" spans="1:4" x14ac:dyDescent="0.25">
      <c r="A12" s="109">
        <v>40681</v>
      </c>
      <c r="B12" s="110" t="s">
        <v>226</v>
      </c>
      <c r="C12" s="110" t="s">
        <v>226</v>
      </c>
      <c r="D12" s="110" t="s">
        <v>229</v>
      </c>
    </row>
    <row r="13" spans="1:4" x14ac:dyDescent="0.25">
      <c r="A13" s="109">
        <v>40682</v>
      </c>
      <c r="B13" s="110" t="s">
        <v>226</v>
      </c>
      <c r="C13" s="110" t="s">
        <v>226</v>
      </c>
      <c r="D13" s="110" t="s">
        <v>230</v>
      </c>
    </row>
    <row r="14" spans="1:4" x14ac:dyDescent="0.25">
      <c r="A14" s="109">
        <v>40683</v>
      </c>
      <c r="B14" s="110" t="s">
        <v>226</v>
      </c>
      <c r="C14" s="110" t="s">
        <v>226</v>
      </c>
      <c r="D14" s="110" t="s">
        <v>231</v>
      </c>
    </row>
    <row r="15" spans="1:4" x14ac:dyDescent="0.25">
      <c r="A15" s="109">
        <v>40687</v>
      </c>
      <c r="B15" s="110" t="s">
        <v>226</v>
      </c>
      <c r="C15" s="110" t="s">
        <v>226</v>
      </c>
      <c r="D15" s="110" t="s">
        <v>232</v>
      </c>
    </row>
    <row r="16" spans="1:4" ht="15" customHeight="1" x14ac:dyDescent="0.25">
      <c r="A16" s="109">
        <v>40694</v>
      </c>
      <c r="B16" s="110" t="s">
        <v>221</v>
      </c>
      <c r="C16" s="110" t="s">
        <v>224</v>
      </c>
      <c r="D16" s="110" t="s">
        <v>233</v>
      </c>
    </row>
    <row r="17" spans="1:4" ht="13.5" customHeight="1" x14ac:dyDescent="0.25">
      <c r="A17" s="109">
        <v>40695</v>
      </c>
      <c r="B17" s="110" t="s">
        <v>25</v>
      </c>
      <c r="C17" s="110" t="s">
        <v>234</v>
      </c>
      <c r="D17" s="110" t="s">
        <v>235</v>
      </c>
    </row>
    <row r="18" spans="1:4" x14ac:dyDescent="0.25">
      <c r="A18" s="109">
        <v>40700</v>
      </c>
      <c r="B18" s="110" t="s">
        <v>218</v>
      </c>
      <c r="C18" s="110" t="s">
        <v>236</v>
      </c>
      <c r="D18" s="110" t="s">
        <v>237</v>
      </c>
    </row>
    <row r="19" spans="1:4" ht="26.25" x14ac:dyDescent="0.25">
      <c r="A19" s="109">
        <v>40702</v>
      </c>
      <c r="B19" s="110" t="s">
        <v>210</v>
      </c>
      <c r="C19" s="110" t="s">
        <v>238</v>
      </c>
      <c r="D19" s="110" t="s">
        <v>239</v>
      </c>
    </row>
    <row r="20" spans="1:4" ht="15" customHeight="1" x14ac:dyDescent="0.25">
      <c r="A20" s="109">
        <v>40703</v>
      </c>
      <c r="B20" s="110" t="s">
        <v>210</v>
      </c>
      <c r="C20" s="110" t="s">
        <v>238</v>
      </c>
      <c r="D20" s="110" t="s">
        <v>240</v>
      </c>
    </row>
    <row r="21" spans="1:4" ht="15.75" customHeight="1" x14ac:dyDescent="0.25">
      <c r="A21" s="109">
        <v>40708</v>
      </c>
      <c r="B21" s="110" t="s">
        <v>226</v>
      </c>
      <c r="C21" s="110" t="s">
        <v>226</v>
      </c>
      <c r="D21" s="110" t="s">
        <v>241</v>
      </c>
    </row>
    <row r="22" spans="1:4" ht="13.5" customHeight="1" x14ac:dyDescent="0.25">
      <c r="A22" s="109">
        <v>40709</v>
      </c>
      <c r="B22" s="110" t="s">
        <v>25</v>
      </c>
      <c r="C22" s="110" t="s">
        <v>118</v>
      </c>
      <c r="D22" s="110" t="s">
        <v>242</v>
      </c>
    </row>
    <row r="23" spans="1:4" ht="15.75" customHeight="1" x14ac:dyDescent="0.25">
      <c r="A23" s="109">
        <v>40709</v>
      </c>
      <c r="B23" s="110" t="s">
        <v>210</v>
      </c>
      <c r="C23" s="110" t="s">
        <v>243</v>
      </c>
      <c r="D23" s="110" t="s">
        <v>244</v>
      </c>
    </row>
    <row r="24" spans="1:4" ht="15.75" customHeight="1" x14ac:dyDescent="0.25">
      <c r="A24" s="109">
        <v>40711</v>
      </c>
      <c r="B24" s="110" t="s">
        <v>226</v>
      </c>
      <c r="C24" s="110" t="s">
        <v>226</v>
      </c>
      <c r="D24" s="110" t="s">
        <v>245</v>
      </c>
    </row>
    <row r="25" spans="1:4" ht="15.75" customHeight="1" x14ac:dyDescent="0.25">
      <c r="A25" s="109">
        <v>40711</v>
      </c>
      <c r="B25" s="110" t="s">
        <v>221</v>
      </c>
      <c r="C25" s="110" t="s">
        <v>224</v>
      </c>
      <c r="D25" s="110" t="s">
        <v>246</v>
      </c>
    </row>
    <row r="26" spans="1:4" ht="14.25" customHeight="1" x14ac:dyDescent="0.25">
      <c r="A26" s="109">
        <v>40711</v>
      </c>
      <c r="B26" s="110" t="s">
        <v>210</v>
      </c>
      <c r="C26" s="110" t="s">
        <v>238</v>
      </c>
      <c r="D26" s="110" t="s">
        <v>240</v>
      </c>
    </row>
    <row r="27" spans="1:4" ht="14.25" customHeight="1" x14ac:dyDescent="0.25">
      <c r="A27" s="109">
        <v>40715</v>
      </c>
      <c r="B27" s="110" t="s">
        <v>25</v>
      </c>
      <c r="C27" s="110" t="s">
        <v>119</v>
      </c>
      <c r="D27" s="110" t="s">
        <v>247</v>
      </c>
    </row>
    <row r="28" spans="1:4" ht="15.75" customHeight="1" x14ac:dyDescent="0.25">
      <c r="A28" s="109">
        <v>40716</v>
      </c>
      <c r="B28" s="110" t="s">
        <v>221</v>
      </c>
      <c r="C28" s="110" t="s">
        <v>224</v>
      </c>
      <c r="D28" s="110" t="s">
        <v>248</v>
      </c>
    </row>
    <row r="29" spans="1:4" ht="14.25" customHeight="1" x14ac:dyDescent="0.25">
      <c r="A29" s="109">
        <v>40722</v>
      </c>
      <c r="B29" s="110" t="s">
        <v>25</v>
      </c>
      <c r="C29" s="110" t="s">
        <v>249</v>
      </c>
      <c r="D29" s="110" t="s">
        <v>250</v>
      </c>
    </row>
    <row r="30" spans="1:4" ht="15.75" customHeight="1" x14ac:dyDescent="0.25">
      <c r="A30" s="109">
        <v>40724</v>
      </c>
      <c r="B30" s="110" t="s">
        <v>221</v>
      </c>
      <c r="C30" s="110" t="s">
        <v>224</v>
      </c>
      <c r="D30" s="110" t="s">
        <v>251</v>
      </c>
    </row>
    <row r="31" spans="1:4" ht="15.75" customHeight="1" x14ac:dyDescent="0.25">
      <c r="A31" s="109">
        <v>40724</v>
      </c>
      <c r="B31" s="110" t="s">
        <v>221</v>
      </c>
      <c r="C31" s="110" t="s">
        <v>224</v>
      </c>
      <c r="D31" s="110" t="s">
        <v>252</v>
      </c>
    </row>
    <row r="32" spans="1:4" ht="15.75" customHeight="1" x14ac:dyDescent="0.25">
      <c r="A32" s="109">
        <v>40724</v>
      </c>
      <c r="B32" s="110" t="s">
        <v>215</v>
      </c>
      <c r="C32" s="110" t="s">
        <v>253</v>
      </c>
      <c r="D32" s="110" t="s">
        <v>254</v>
      </c>
    </row>
    <row r="33" spans="1:4" ht="15.75" customHeight="1" x14ac:dyDescent="0.25">
      <c r="A33" s="109">
        <v>40724</v>
      </c>
      <c r="B33" s="110" t="s">
        <v>218</v>
      </c>
      <c r="C33" s="110" t="s">
        <v>236</v>
      </c>
      <c r="D33" s="110" t="s">
        <v>255</v>
      </c>
    </row>
    <row r="34" spans="1:4" ht="13.5" customHeight="1" x14ac:dyDescent="0.25">
      <c r="A34" s="109">
        <v>40729</v>
      </c>
      <c r="B34" s="110" t="s">
        <v>25</v>
      </c>
      <c r="C34" s="110" t="s">
        <v>121</v>
      </c>
      <c r="D34" s="110" t="s">
        <v>256</v>
      </c>
    </row>
    <row r="35" spans="1:4" ht="15.75" customHeight="1" x14ac:dyDescent="0.25">
      <c r="A35" s="109">
        <v>40730</v>
      </c>
      <c r="B35" s="110" t="s">
        <v>226</v>
      </c>
      <c r="C35" s="110" t="s">
        <v>226</v>
      </c>
      <c r="D35" s="110" t="s">
        <v>245</v>
      </c>
    </row>
    <row r="36" spans="1:4" ht="15.75" customHeight="1" x14ac:dyDescent="0.25">
      <c r="A36" s="109">
        <v>40731</v>
      </c>
      <c r="B36" s="110" t="s">
        <v>221</v>
      </c>
      <c r="C36" s="110" t="s">
        <v>224</v>
      </c>
      <c r="D36" s="110" t="s">
        <v>257</v>
      </c>
    </row>
    <row r="37" spans="1:4" ht="14.25" customHeight="1" x14ac:dyDescent="0.25">
      <c r="A37" s="109">
        <v>40735</v>
      </c>
      <c r="B37" s="110" t="s">
        <v>25</v>
      </c>
      <c r="C37" s="110" t="s">
        <v>258</v>
      </c>
      <c r="D37" s="110" t="s">
        <v>259</v>
      </c>
    </row>
    <row r="38" spans="1:4" ht="15.75" customHeight="1" x14ac:dyDescent="0.25">
      <c r="A38" s="109">
        <v>40736</v>
      </c>
      <c r="B38" s="110" t="s">
        <v>226</v>
      </c>
      <c r="C38" s="110" t="s">
        <v>226</v>
      </c>
      <c r="D38" s="110" t="s">
        <v>229</v>
      </c>
    </row>
    <row r="39" spans="1:4" ht="15.75" customHeight="1" x14ac:dyDescent="0.25">
      <c r="A39" s="109">
        <v>40738</v>
      </c>
      <c r="B39" s="110" t="s">
        <v>221</v>
      </c>
      <c r="C39" s="110" t="s">
        <v>224</v>
      </c>
      <c r="D39" s="110" t="s">
        <v>260</v>
      </c>
    </row>
    <row r="40" spans="1:4" ht="15.75" customHeight="1" x14ac:dyDescent="0.25">
      <c r="A40" s="109">
        <v>40739</v>
      </c>
      <c r="B40" s="110" t="s">
        <v>215</v>
      </c>
      <c r="C40" s="110" t="s">
        <v>253</v>
      </c>
      <c r="D40" s="110" t="s">
        <v>261</v>
      </c>
    </row>
    <row r="41" spans="1:4" ht="16.5" customHeight="1" x14ac:dyDescent="0.25">
      <c r="A41" s="109">
        <v>40739</v>
      </c>
      <c r="B41" s="110" t="s">
        <v>25</v>
      </c>
      <c r="C41" s="110" t="s">
        <v>262</v>
      </c>
      <c r="D41" s="110" t="s">
        <v>263</v>
      </c>
    </row>
    <row r="42" spans="1:4" ht="15.75" customHeight="1" x14ac:dyDescent="0.25">
      <c r="A42" s="109">
        <v>40743</v>
      </c>
      <c r="B42" s="110" t="s">
        <v>221</v>
      </c>
      <c r="C42" s="110" t="s">
        <v>224</v>
      </c>
      <c r="D42" s="110" t="s">
        <v>264</v>
      </c>
    </row>
    <row r="43" spans="1:4" ht="15.75" customHeight="1" x14ac:dyDescent="0.25">
      <c r="A43" s="109">
        <v>40743</v>
      </c>
      <c r="B43" s="110" t="s">
        <v>215</v>
      </c>
      <c r="C43" s="110" t="s">
        <v>253</v>
      </c>
      <c r="D43" s="110" t="s">
        <v>265</v>
      </c>
    </row>
    <row r="44" spans="1:4" ht="15.75" customHeight="1" x14ac:dyDescent="0.25">
      <c r="A44" s="109">
        <v>40743</v>
      </c>
      <c r="B44" s="110" t="s">
        <v>25</v>
      </c>
      <c r="C44" s="110" t="s">
        <v>266</v>
      </c>
      <c r="D44" s="110" t="s">
        <v>267</v>
      </c>
    </row>
    <row r="45" spans="1:4" ht="15" customHeight="1" x14ac:dyDescent="0.25">
      <c r="A45" s="109">
        <v>40745</v>
      </c>
      <c r="B45" s="110" t="s">
        <v>25</v>
      </c>
      <c r="C45" s="110" t="s">
        <v>268</v>
      </c>
      <c r="D45" s="110" t="s">
        <v>269</v>
      </c>
    </row>
    <row r="46" spans="1:4" ht="15.75" customHeight="1" x14ac:dyDescent="0.25">
      <c r="A46" s="109">
        <v>40747</v>
      </c>
      <c r="B46" s="110" t="s">
        <v>270</v>
      </c>
      <c r="C46" s="110" t="s">
        <v>271</v>
      </c>
      <c r="D46" s="110" t="s">
        <v>272</v>
      </c>
    </row>
    <row r="47" spans="1:4" ht="15.75" customHeight="1" x14ac:dyDescent="0.25">
      <c r="A47" s="109">
        <v>40749</v>
      </c>
      <c r="B47" s="110" t="s">
        <v>221</v>
      </c>
      <c r="C47" s="110" t="s">
        <v>224</v>
      </c>
      <c r="D47" s="110" t="s">
        <v>273</v>
      </c>
    </row>
    <row r="48" spans="1:4" ht="15.75" customHeight="1" x14ac:dyDescent="0.25">
      <c r="A48" s="109">
        <v>40749</v>
      </c>
      <c r="B48" s="110" t="s">
        <v>215</v>
      </c>
      <c r="C48" s="110" t="s">
        <v>253</v>
      </c>
      <c r="D48" s="110" t="s">
        <v>274</v>
      </c>
    </row>
    <row r="49" spans="1:4" ht="15" customHeight="1" x14ac:dyDescent="0.25">
      <c r="A49" s="109">
        <v>40749</v>
      </c>
      <c r="B49" s="110" t="s">
        <v>25</v>
      </c>
      <c r="C49" s="110" t="s">
        <v>275</v>
      </c>
      <c r="D49" s="110" t="s">
        <v>276</v>
      </c>
    </row>
    <row r="50" spans="1:4" ht="16.5" customHeight="1" x14ac:dyDescent="0.25">
      <c r="A50" s="109">
        <v>40752</v>
      </c>
      <c r="B50" s="110" t="s">
        <v>25</v>
      </c>
      <c r="C50" s="110" t="s">
        <v>277</v>
      </c>
      <c r="D50" s="110" t="s">
        <v>278</v>
      </c>
    </row>
    <row r="51" spans="1:4" ht="15.75" customHeight="1" x14ac:dyDescent="0.25">
      <c r="A51" s="109">
        <v>40753</v>
      </c>
      <c r="B51" s="110" t="s">
        <v>221</v>
      </c>
      <c r="C51" s="110" t="s">
        <v>224</v>
      </c>
      <c r="D51" s="110" t="s">
        <v>279</v>
      </c>
    </row>
    <row r="52" spans="1:4" ht="15.75" customHeight="1" x14ac:dyDescent="0.25">
      <c r="A52" s="109">
        <v>40753</v>
      </c>
      <c r="B52" s="110" t="s">
        <v>215</v>
      </c>
      <c r="C52" s="110" t="s">
        <v>253</v>
      </c>
      <c r="D52" s="110" t="s">
        <v>280</v>
      </c>
    </row>
    <row r="53" spans="1:4" ht="15.75" customHeight="1" x14ac:dyDescent="0.25">
      <c r="A53" s="109">
        <v>40753</v>
      </c>
      <c r="B53" s="110" t="s">
        <v>210</v>
      </c>
      <c r="C53" s="110" t="s">
        <v>238</v>
      </c>
      <c r="D53" s="110" t="s">
        <v>240</v>
      </c>
    </row>
    <row r="54" spans="1:4" ht="14.25" customHeight="1" x14ac:dyDescent="0.25">
      <c r="A54" s="109">
        <v>40756</v>
      </c>
      <c r="B54" s="110" t="s">
        <v>25</v>
      </c>
      <c r="C54" s="110" t="s">
        <v>281</v>
      </c>
      <c r="D54" s="110" t="s">
        <v>282</v>
      </c>
    </row>
    <row r="55" spans="1:4" ht="15.75" customHeight="1" x14ac:dyDescent="0.25">
      <c r="A55" s="109">
        <v>40757</v>
      </c>
      <c r="B55" s="110" t="s">
        <v>226</v>
      </c>
      <c r="C55" s="110" t="s">
        <v>226</v>
      </c>
      <c r="D55" s="110" t="s">
        <v>283</v>
      </c>
    </row>
    <row r="56" spans="1:4" ht="15.75" customHeight="1" x14ac:dyDescent="0.25">
      <c r="A56" s="109">
        <v>40758</v>
      </c>
      <c r="B56" s="110" t="s">
        <v>226</v>
      </c>
      <c r="C56" s="110" t="s">
        <v>226</v>
      </c>
      <c r="D56" s="110" t="s">
        <v>284</v>
      </c>
    </row>
    <row r="57" spans="1:4" ht="15.75" customHeight="1" x14ac:dyDescent="0.25">
      <c r="A57" s="109">
        <v>40758</v>
      </c>
      <c r="B57" s="110" t="s">
        <v>221</v>
      </c>
      <c r="C57" s="110" t="s">
        <v>224</v>
      </c>
      <c r="D57" s="110" t="s">
        <v>285</v>
      </c>
    </row>
    <row r="58" spans="1:4" ht="16.5" customHeight="1" x14ac:dyDescent="0.25">
      <c r="A58" s="109">
        <v>40759</v>
      </c>
      <c r="B58" s="110" t="s">
        <v>25</v>
      </c>
      <c r="C58" s="110" t="s">
        <v>128</v>
      </c>
      <c r="D58" s="110" t="s">
        <v>286</v>
      </c>
    </row>
    <row r="59" spans="1:4" ht="15.75" customHeight="1" x14ac:dyDescent="0.25">
      <c r="A59" s="109">
        <v>40763</v>
      </c>
      <c r="B59" s="110" t="s">
        <v>221</v>
      </c>
      <c r="C59" s="110" t="s">
        <v>224</v>
      </c>
      <c r="D59" s="110" t="s">
        <v>287</v>
      </c>
    </row>
    <row r="60" spans="1:4" ht="15.75" customHeight="1" x14ac:dyDescent="0.25">
      <c r="A60" s="109">
        <v>40763</v>
      </c>
      <c r="B60" s="110" t="s">
        <v>25</v>
      </c>
      <c r="C60" s="110" t="s">
        <v>288</v>
      </c>
      <c r="D60" s="110" t="s">
        <v>289</v>
      </c>
    </row>
    <row r="61" spans="1:4" ht="15.75" customHeight="1" x14ac:dyDescent="0.25">
      <c r="A61" s="109">
        <v>40766</v>
      </c>
      <c r="B61" s="110" t="s">
        <v>25</v>
      </c>
      <c r="C61" s="110" t="s">
        <v>288</v>
      </c>
      <c r="D61" s="110" t="s">
        <v>290</v>
      </c>
    </row>
    <row r="62" spans="1:4" ht="15.75" customHeight="1" x14ac:dyDescent="0.25">
      <c r="A62" s="109">
        <v>40770</v>
      </c>
      <c r="B62" s="110" t="s">
        <v>221</v>
      </c>
      <c r="C62" s="110" t="s">
        <v>224</v>
      </c>
      <c r="D62" s="110" t="s">
        <v>291</v>
      </c>
    </row>
    <row r="63" spans="1:4" ht="14.25" customHeight="1" x14ac:dyDescent="0.25">
      <c r="A63" s="109">
        <v>40770</v>
      </c>
      <c r="B63" s="110" t="s">
        <v>25</v>
      </c>
      <c r="C63" s="110" t="s">
        <v>292</v>
      </c>
      <c r="D63" s="110" t="s">
        <v>293</v>
      </c>
    </row>
    <row r="64" spans="1:4" ht="13.5" customHeight="1" x14ac:dyDescent="0.25">
      <c r="A64" s="109">
        <v>40773</v>
      </c>
      <c r="B64" s="110" t="s">
        <v>25</v>
      </c>
      <c r="C64" s="110" t="s">
        <v>130</v>
      </c>
      <c r="D64" s="110" t="s">
        <v>294</v>
      </c>
    </row>
    <row r="65" spans="1:4" ht="15.75" customHeight="1" x14ac:dyDescent="0.25">
      <c r="A65" s="109">
        <v>40774</v>
      </c>
      <c r="B65" s="110" t="s">
        <v>221</v>
      </c>
      <c r="C65" s="110" t="s">
        <v>224</v>
      </c>
      <c r="D65" s="110" t="s">
        <v>295</v>
      </c>
    </row>
    <row r="66" spans="1:4" ht="15.75" customHeight="1" x14ac:dyDescent="0.25">
      <c r="A66" s="109">
        <v>40780</v>
      </c>
      <c r="B66" s="110" t="s">
        <v>221</v>
      </c>
      <c r="C66" s="110" t="s">
        <v>224</v>
      </c>
      <c r="D66" s="110" t="s">
        <v>296</v>
      </c>
    </row>
    <row r="67" spans="1:4" ht="15.75" customHeight="1" x14ac:dyDescent="0.25">
      <c r="A67" s="109">
        <v>40786</v>
      </c>
      <c r="B67" s="110" t="s">
        <v>25</v>
      </c>
      <c r="C67" s="110" t="s">
        <v>297</v>
      </c>
      <c r="D67" s="110" t="s">
        <v>298</v>
      </c>
    </row>
    <row r="68" spans="1:4" ht="15.75" customHeight="1" x14ac:dyDescent="0.25">
      <c r="A68" s="109">
        <v>40786</v>
      </c>
      <c r="B68" s="110" t="s">
        <v>221</v>
      </c>
      <c r="C68" s="110" t="s">
        <v>224</v>
      </c>
      <c r="D68" s="110" t="s">
        <v>299</v>
      </c>
    </row>
    <row r="69" spans="1:4" ht="13.5" customHeight="1" x14ac:dyDescent="0.25">
      <c r="A69" s="109">
        <v>40795</v>
      </c>
      <c r="B69" s="110" t="s">
        <v>25</v>
      </c>
      <c r="C69" s="110" t="s">
        <v>300</v>
      </c>
      <c r="D69" s="110" t="s">
        <v>301</v>
      </c>
    </row>
    <row r="70" spans="1:4" ht="15.75" customHeight="1" x14ac:dyDescent="0.25">
      <c r="A70" s="109">
        <v>40806</v>
      </c>
      <c r="B70" s="110" t="s">
        <v>210</v>
      </c>
      <c r="C70" s="110" t="s">
        <v>238</v>
      </c>
      <c r="D70" s="110" t="s">
        <v>302</v>
      </c>
    </row>
    <row r="71" spans="1:4" ht="15.75" customHeight="1" x14ac:dyDescent="0.25">
      <c r="A71" s="109">
        <v>40807</v>
      </c>
      <c r="B71" s="110" t="s">
        <v>221</v>
      </c>
      <c r="C71" s="110" t="s">
        <v>303</v>
      </c>
      <c r="D71" s="110" t="s">
        <v>304</v>
      </c>
    </row>
    <row r="72" spans="1:4" ht="15" customHeight="1" x14ac:dyDescent="0.25">
      <c r="A72" s="109">
        <v>40820</v>
      </c>
      <c r="B72" s="110" t="s">
        <v>25</v>
      </c>
      <c r="C72" s="110" t="s">
        <v>300</v>
      </c>
      <c r="D72" s="110" t="s">
        <v>305</v>
      </c>
    </row>
    <row r="73" spans="1:4" ht="15" customHeight="1" x14ac:dyDescent="0.25">
      <c r="A73" s="109">
        <v>40820</v>
      </c>
      <c r="B73" s="110" t="s">
        <v>210</v>
      </c>
      <c r="C73" s="110" t="s">
        <v>238</v>
      </c>
      <c r="D73" s="110" t="s">
        <v>306</v>
      </c>
    </row>
    <row r="74" spans="1:4" ht="14.25" customHeight="1" x14ac:dyDescent="0.25">
      <c r="A74" s="109">
        <v>40835</v>
      </c>
      <c r="B74" s="110" t="s">
        <v>25</v>
      </c>
      <c r="C74" s="110" t="s">
        <v>136</v>
      </c>
      <c r="D74" s="110" t="s">
        <v>307</v>
      </c>
    </row>
    <row r="75" spans="1:4" ht="15.75" customHeight="1" x14ac:dyDescent="0.25">
      <c r="A75" s="109">
        <v>40841</v>
      </c>
      <c r="B75" s="110" t="s">
        <v>137</v>
      </c>
      <c r="C75" s="110" t="s">
        <v>137</v>
      </c>
      <c r="D75" s="110" t="s">
        <v>308</v>
      </c>
    </row>
    <row r="76" spans="1:4" ht="15.75" customHeight="1" x14ac:dyDescent="0.25">
      <c r="A76" s="109">
        <v>40841</v>
      </c>
      <c r="B76" s="110" t="s">
        <v>137</v>
      </c>
      <c r="C76" s="110" t="s">
        <v>309</v>
      </c>
      <c r="D76" s="110" t="s">
        <v>310</v>
      </c>
    </row>
    <row r="77" spans="1:4" ht="15.75" customHeight="1" x14ac:dyDescent="0.25">
      <c r="A77" s="109">
        <v>40842</v>
      </c>
      <c r="B77" s="110" t="s">
        <v>25</v>
      </c>
      <c r="C77" s="110" t="s">
        <v>136</v>
      </c>
      <c r="D77" s="110" t="s">
        <v>311</v>
      </c>
    </row>
    <row r="78" spans="1:4" ht="15.75" customHeight="1" x14ac:dyDescent="0.25">
      <c r="A78" s="109">
        <v>40862</v>
      </c>
      <c r="B78" s="110" t="s">
        <v>210</v>
      </c>
      <c r="C78" s="110" t="s">
        <v>238</v>
      </c>
      <c r="D78" s="110" t="s">
        <v>312</v>
      </c>
    </row>
    <row r="79" spans="1:4" ht="15.75" customHeight="1" x14ac:dyDescent="0.25">
      <c r="A79" s="111">
        <v>40753</v>
      </c>
      <c r="B79" s="88" t="s">
        <v>210</v>
      </c>
      <c r="C79" s="88" t="s">
        <v>238</v>
      </c>
      <c r="D79" s="88" t="s">
        <v>313</v>
      </c>
    </row>
    <row r="80" spans="1:4"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Data Descriptions</vt:lpstr>
      <vt:lpstr>Tmnt1</vt:lpstr>
      <vt:lpstr>Tmnt2</vt:lpstr>
      <vt:lpstr>Tmnt3</vt:lpstr>
      <vt:lpstr>Tmnt4</vt:lpstr>
      <vt:lpstr>Tmnt5</vt:lpstr>
      <vt:lpstr>Tmnt6</vt:lpstr>
      <vt:lpstr>Seasonal</vt:lpstr>
      <vt:lpstr>CropLog</vt:lpstr>
      <vt:lpstr>ChlorFlor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Trout</dc:creator>
  <cp:lastModifiedBy>Mouha</cp:lastModifiedBy>
  <dcterms:created xsi:type="dcterms:W3CDTF">2015-05-12T14:59:12Z</dcterms:created>
  <dcterms:modified xsi:type="dcterms:W3CDTF">2025-01-01T23:47:49Z</dcterms:modified>
</cp:coreProperties>
</file>