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480" yWindow="300" windowWidth="15600" windowHeight="11700"/>
  </bookViews>
  <sheets>
    <sheet name="TA reviews evaluation corpus" sheetId="2" r:id="rId1"/>
    <sheet name="Evaluation corpus statistics" sheetId="3" r:id="rId2"/>
    <sheet name="Review6 SentiWordNet score cal" sheetId="1" r:id="rId3"/>
    <sheet name="ClassifierEvaluation" sheetId="5" r:id="rId4"/>
  </sheets>
  <calcPr calcId="125725"/>
</workbook>
</file>

<file path=xl/calcChain.xml><?xml version="1.0" encoding="utf-8"?>
<calcChain xmlns="http://schemas.openxmlformats.org/spreadsheetml/2006/main">
  <c r="B802" i="2"/>
  <c r="B4" i="3"/>
  <c r="D3" i="5"/>
  <c r="C4"/>
  <c r="B4"/>
  <c r="B3"/>
  <c r="D2"/>
  <c r="C2"/>
  <c r="D4"/>
  <c r="C3"/>
  <c r="B2"/>
  <c r="B3" i="3"/>
  <c r="B5"/>
  <c r="B6"/>
  <c r="H2" i="5" l="1"/>
  <c r="G4"/>
  <c r="G3"/>
  <c r="G2"/>
  <c r="H4"/>
  <c r="H3"/>
  <c r="B7"/>
  <c r="B2" i="3"/>
  <c r="I4" i="5" l="1"/>
  <c r="I3"/>
  <c r="I2"/>
  <c r="B7" i="3"/>
</calcChain>
</file>

<file path=xl/sharedStrings.xml><?xml version="1.0" encoding="utf-8"?>
<sst xmlns="http://schemas.openxmlformats.org/spreadsheetml/2006/main" count="4828" uniqueCount="909">
  <si>
    <t>تونس</t>
  </si>
  <si>
    <t>فيكم</t>
  </si>
  <si>
    <t>شي</t>
  </si>
  <si>
    <t>باهي</t>
  </si>
  <si>
    <t>Negative average</t>
  </si>
  <si>
    <t>Positive average</t>
  </si>
  <si>
    <t>سؤال بريئ من مدة التلفون مقصوص فما اشغال تغيير الشبكة وجات الفاتورة نخلصها والا ما نخلصهاش</t>
  </si>
  <si>
    <t>Telecommunication</t>
  </si>
  <si>
    <t>TunisieTelecom</t>
  </si>
  <si>
    <t>TunisieTelecom-Facebook</t>
  </si>
  <si>
    <t>-</t>
  </si>
  <si>
    <t xml:space="preserve"> مازالت ما وصلتشي البرشا بلايص بالأخص المناطق الداخلية للوطن القبلي هه</t>
  </si>
  <si>
    <t xml:space="preserve">باللاهي قداه من واحد مش يضحك عليهم على قد الجامات على قد الضحك! 3ج و هي 2ج  قالك يا سيدك أورونج و أوريدوا قاعدين يحضروا لل4ج! </t>
  </si>
  <si>
    <t xml:space="preserve"> اشبيكم يا تيلكوم مازلتم تسرقو في الشعب كان جات الدنيا دنيا راهي الانترنات بلاش </t>
  </si>
  <si>
    <t>تونسي تليكوم ما نعرفش علاش كنكسيون لإنترنات تقصلي في الشهر 3 مرّات</t>
  </si>
  <si>
    <t>برشا ناس في تونس هالكتنا معاها متّلحيس كان عاطي ربّي راهي بلاش إلكنكسيون</t>
  </si>
  <si>
    <t xml:space="preserve">شْبِيهَهْ ماتحِبِش تِمشيلي الأيسفليكس  و عمِلت كُلْ شَيْ </t>
  </si>
  <si>
    <t>شي معناها ماكمش بش تعملو لينا ريزو أنترنات كيما الشبكات لخرين لمشكل كان عندكم إنتوما علاش  الله أعلم</t>
  </si>
  <si>
    <t xml:space="preserve">بربّي علاه إلكنكسيون رزينه برشا ليل ولّا نهار  </t>
  </si>
  <si>
    <t>وإتفقو الجماعة على الشعب التونسي طلعو في سوم الفورفاي ونقصو فالمو بففففف</t>
  </si>
  <si>
    <t>قبل مل تعملو ركروتمون ليهم لازم تحسنو السرڢيس متاعكم توا أنا عندي شهرين و الكنكسيون مقصوصه حتي التلفون مافيهوش تنالتي</t>
  </si>
  <si>
    <t>ما فهمتش شني المشكله بعدما نخلصو بنهارات الكنكسيون تبدا تطيح بشويا بشويا</t>
  </si>
  <si>
    <t>پاج واب بش تتحل تقعد ساعه</t>
  </si>
  <si>
    <t>بربي عندي نهارين خذيت پوس ولتوا ما حبتش تتحل نجّم نعرف علاش برابي جاوبوني</t>
  </si>
  <si>
    <t>تلكم باللاهي علاه نحيتوه لكلي 3ج إللميتي رديتوها 25ج ب تتصب في شهر والله حرام عليكم</t>
  </si>
  <si>
    <t>سلم, بربي إلكلي هاالليامات كرهني في روحي</t>
  </si>
  <si>
    <t xml:space="preserve">تونسي تلكم توا عندها فيكس أما لحكايه هذيّا ما كمش قاعدين تستغلّو فها كان إي أپيراتور وحد آخر خذاه إلفيكس توا تشوفو لخساره إللي باش تجيكم </t>
  </si>
  <si>
    <t xml:space="preserve">توا كي نشوفو واحد عندو كنكسيون مقصوصه و تونالتي ما فماش توا شهر. و يعدي أكثر من 5 شكايات و يزيد يهبطلكم و ما فما حتي جواب. يظهرلي حاجه خايبه ياسر بالنسبه لشركه كيفكم </t>
  </si>
  <si>
    <t>بربي كي تعملو حاجه إخدموها علي قاعده. بربي كيفاش تختارو فيلم و أحنا حتي فيلم ما نجمو نتفرجو فيه مالريزو؟ فكرة الأيسفليكس باهيه أما تطبيق يجيب ربي ماللا حاله</t>
  </si>
  <si>
    <t>كيفاش شهر بلاش و كي نحل الأيسفليكس ما تتحلش ؟</t>
  </si>
  <si>
    <t xml:space="preserve">زيدونا في مدة صلوحية البونوس. خلي يكون صالح لشهر ولا أعملولنا أوفر أخره </t>
  </si>
  <si>
    <t>بالاهي صبيت 1د فالپوسو انا عندي 700 صولد. باش نعدي فورفاي 400مغ ياخي جيت نشوف نلقا صولد 585 . شنيا ياخي شوفولي حل. رجعو لفلوس</t>
  </si>
  <si>
    <t>من فضلكم انا حريف من ڨبلي. حسنونا الخدمات يعيشكم خاصة الانترنات رانا نعانو برشا</t>
  </si>
  <si>
    <t>علاش ريزو مقصوص ليه 3 أيام ؟ ﻻ مكالمات ﻻ انترنات ﻻ والوا !!؟؟ حالة عادية عندكم ؟؟؟ معناها عباد مشاغلها و خدمها و مصالحها تتعطل 3 أيام و ما فما حتى اعتذار رسمي كأنو ما صار شيء ؟؟ حرام عليكم والله !! الله يهديكم ......</t>
  </si>
  <si>
    <t>تصور نحن في أواخر 2015 و هناك أماكن في تونس لا فيها تغطية هاتف جوال ، ولا أنترنات</t>
  </si>
  <si>
    <t>أنا ما عادش عندي ثيقه فيكم خاطرني ربحت في جو تت كويز و ما ريت شي</t>
  </si>
  <si>
    <t>غيير إخدمو ال 3ج في ڤبلي باش تبداو تحكو عل 4ج يا كذابين</t>
  </si>
  <si>
    <t>تيليكوم عندي تليفون فيكس صارلو مقصوص شهر. و ما نجموش يصلحو الكابلووات. و بعد يجي يحكيلك ع ال 4ج. فيقو على وضعكم خير</t>
  </si>
  <si>
    <t>شوفوا حل راهي كونكسيون تمشي و تقص</t>
  </si>
  <si>
    <t>بربي شبيها كونكسيون أنترنات 3ج ولات تمشي و تقص وحدها بسيف تحبونا انبدلو 4ج ولا شنوا</t>
  </si>
  <si>
    <t>هذ إذا ما حشمتش فأفعل ما تحب</t>
  </si>
  <si>
    <t>السلام عليكم أوفر ما حبتش تمشيلي</t>
  </si>
  <si>
    <t>بصراحة شي يقلق</t>
  </si>
  <si>
    <t>مازلت تكذبو على الناس عندي عامين سنتان نستان في ااكدو إمتاعى</t>
  </si>
  <si>
    <t>اني شرجيت وما لا حياة لمن تنادي</t>
  </si>
  <si>
    <t>بربي هاني كل يوم نشارك و ما ربحت شي</t>
  </si>
  <si>
    <t>الأوفر ما جات شي جمله و قبل كانت تخدملي</t>
  </si>
  <si>
    <t>عندي 30 ألف نقطه و إلا من الجنوب ما يلحقش يربح</t>
  </si>
  <si>
    <t>شبيها الكنكسيون تمشي شويه و تقص راهو كان تةاصلو هكا نبدلكم و نرمال</t>
  </si>
  <si>
    <t>انا عندي كلي 3ج مشيت اليوم لفرع الموجد في الزهراء حبيت نبدل كلي من 3ج الى 4ج لكن عونة الاستقبال قالت لي "ما قالوناش و ما فباليش ". بالله فهمونا فما تبديل كلي 3ج الى 4ج و لى لا و ين نمشو والله ما عادش فاهمين شيء</t>
  </si>
  <si>
    <t>الرّزو متاعكم ما جا شي</t>
  </si>
  <si>
    <t>نحن متمسكون بإتصالات تونس باعتبارها قطاع عام الرجاء تحسين الخدمات</t>
  </si>
  <si>
    <t>بربي جيت نصب في كارته تخرجلي كتيبه أوپيراسيون د رشارج بلوكي شمعناها</t>
  </si>
  <si>
    <t>وقتاش توصل 4ج لولاية قبلي</t>
  </si>
  <si>
    <t>ها السرفيس الكلب إلّي عندكم</t>
  </si>
  <si>
    <t>ريزو تت في الريف خايب برشا</t>
  </si>
  <si>
    <t>ما حاجتيش بيكم جمله تت . يا حسره علي أوريدو</t>
  </si>
  <si>
    <t>إتصالات تونس ما فيكم شي باهي</t>
  </si>
  <si>
    <t>فدّدتوني بالسرفيس الخايب</t>
  </si>
  <si>
    <t>خخخ ريزو ماسط لاسط</t>
  </si>
  <si>
    <t>حتي أنتم كليتو الأحضر و اليابس ههههههه</t>
  </si>
  <si>
    <t>بربي شبيها الكونكسيون متاع الفايسبوك كعبه لا</t>
  </si>
  <si>
    <t>وإنتم تقولش عملتو قمر صناعي على زيزوكم لي يركب السكّر و يطلّع الدم،،فكّوا علينا من الترهدين شبعنا بيه وحسنوا خدماتكم</t>
  </si>
  <si>
    <t>بجاه ربي شبيكم زعام في السرقه</t>
  </si>
  <si>
    <t>ثما برشة سرقه عندكم .... بصراحة شىء مؤسف</t>
  </si>
  <si>
    <t>بربّي علاه الفُرفِي بدّلتوها هكّاكه. ياسر علينا راو. أما نبقا مُخلص إلتونسي تليكوم وينك!</t>
  </si>
  <si>
    <t>+</t>
  </si>
  <si>
    <t>أحسن كنكسيون كلي 3ج في تونس هي تونسي تلكم</t>
  </si>
  <si>
    <t>هذا الكلي عندي منو هو باهي برشا برجوليا</t>
  </si>
  <si>
    <t>من غير رمي الورود عندي اكثر من عام ملي نستعمل في لكنكسيون  متاع لكلي 3ج بصراحة والله على شاهد على ما اقول باهيه</t>
  </si>
  <si>
    <t>بالنسبه ليا نساند اتصالات تونس لا لشيء الا لانها شركه وطنيه و الباقي امورهم</t>
  </si>
  <si>
    <t>أنشالله نتقدمو في كل شي التوانسه يستاهلو كل خير ربي يعاونكم شكرا تت</t>
  </si>
  <si>
    <t>إن شاء الله من حسن إلى أحسن</t>
  </si>
  <si>
    <t>ديبارتومون ماركيتنغ متاع تليكوم أبدع بصراحه ، ياسر مزيانه وتشد برشة وقت لتحضيرها</t>
  </si>
  <si>
    <t>خدمة ساهله و فيها برشا ربح</t>
  </si>
  <si>
    <t>انا فزت بهاتف ذكي آخر اصدار لشركة سامسونج عن طريق هذا العرض الرائع</t>
  </si>
  <si>
    <t>جوك أحلى جو تت</t>
  </si>
  <si>
    <t>شكرا تلكوم .... لارسالكم لكثير لاهالي بن قردان رصيد ب 5.د ليتواصلو بها بارقام الحرس الوطني وبعائلاتهم بعد هده الظروف الصعبة الارهابية واغلاق كل نقاط البيع "الايت" .. شكرا شكرا</t>
  </si>
  <si>
    <t>اتصالات تونس فايز على الكل ربى يحميها من عين الحساد</t>
  </si>
  <si>
    <t>و كيف عادتها اتصالات تونس بش تفرّح وليداتها و تجمع حبيباتها هذاكا علاش تستدعاكم باش تبقاو ساهرين معانا</t>
  </si>
  <si>
    <t>أحسن إشهار يضحك</t>
  </si>
  <si>
    <t>صباح الخير,شوف محلاها الكنكسيون توا. إنشالله ديما هكا</t>
  </si>
  <si>
    <t>شكرا تت 4ج أخيرا تمشي عندي</t>
  </si>
  <si>
    <t>N</t>
  </si>
  <si>
    <t>نحب نستعمل خدمت أيسفليكس اما منعرفش كيف نعمل اشتراك شهر ب 5د.. يلزمني زادا نعمل فورفاي انترنات و الا لا</t>
  </si>
  <si>
    <t>سلام.. بربي نحب انحي خدمة موزيكتي .. و نحب نلغي زادة خدمة المجيب الآلي (الريبوندار) كيفاش ؟؟ شكرا</t>
  </si>
  <si>
    <t>المفيد الهاتف الذكي 3ج و 4ج الجديد نستحفظ عليه يعيش مدة طويله</t>
  </si>
  <si>
    <t>عندي كلي 3ج كيفاه نعمل باش نبدلو 4ج</t>
  </si>
  <si>
    <t>بلاهي كيفاش نخدم الأنترنات على تلفون نوكيا إيكس أل</t>
  </si>
  <si>
    <t>توا انا نخلص في 20400 كل شهر بكلي 3ج ياخي كيفاش انبدل لل4ج</t>
  </si>
  <si>
    <t>انا عندي كلي 3ج مشيت اليوم لفرع الموجد في الزهراء حبيت نبدل كلي من 3ج الى 4ج لكن عونة الاستقبال قالت لي "ما قالوناش و ما فباليش ". بالله فهمونا فما تبديل كلي 3ج الى 4ج و لى لا و ين نمشو والله ما عدش فهمين شيء</t>
  </si>
  <si>
    <t>اهلا بالله انا عندي مفتاح 3ج++ كيفاش نعمل باش نبدلو 4ج انا اقطن بقفصه ... وشكرا</t>
  </si>
  <si>
    <t>صباح الخير ........بالله احنا جماعة 3جكيفاش تعملونا كي تهبطو 4ج؟</t>
  </si>
  <si>
    <t>بالاهي وقتاه تهبط 4ج و وين بالضبط</t>
  </si>
  <si>
    <t>عندي پوس تيليكوم تقصت عندها برشا 97 نحب ارجعها قالولي لا فهموني اعلاش واشنوة الحل</t>
  </si>
  <si>
    <t>شنوة هالفورفاي فهمونا وحده وحده</t>
  </si>
  <si>
    <t xml:space="preserve">عسلامة تيليكوم :انحب نعرف ياخي انجم انبدل الخط متاعي 4ج منغير منمشي البوتيك !! </t>
  </si>
  <si>
    <t>كفاش نعمل باش تولي عندي 4ج راني مفهمتش بربي فهمون</t>
  </si>
  <si>
    <t xml:space="preserve">إنجم نعمل مودم 4ج </t>
  </si>
  <si>
    <t>نحب نعمل كلي 4ج ياخيشهر بلاشو لا كيفاش؟</t>
  </si>
  <si>
    <t xml:space="preserve">بربي كيفاش نعرف قداش عندي من پوان؟ </t>
  </si>
  <si>
    <t>السلام با لاهي قاعد نخلص عليه كل شهر حتي كيف نستعملو ضعيفه الكونكسيون برشا وقتاش تسيبو 4 ج</t>
  </si>
  <si>
    <t>Tunisietélécom</t>
  </si>
  <si>
    <t>Facebook</t>
  </si>
  <si>
    <t>يكمل الكونتراتو و الله منبدل حكاية اخرى تيليكوم اكثر حاجة ندمت علاها في حياتي</t>
  </si>
  <si>
    <t>فظحتونا</t>
  </si>
  <si>
    <t>!علاش تتحايلوعل العباد ؟ حتّي ديسأكتفيت السرفيس موزيكتي و باقي تقصّولي مل الفلوس</t>
  </si>
  <si>
    <t>مساكن التوانسه</t>
  </si>
  <si>
    <t>وقتاه ناخو فلوس لي ربحتها معاكم في كويز سمس 17/12/2015 إلتو ماخذيت شي</t>
  </si>
  <si>
    <t>كان تلهيتو بالسرفيس التقني متاعكم خير... جمعة كاملة قاصين الأنترنات على حومة في أريانة و تجي الكرهبة متاعكم يحب على 50 دينار باش يرجع الأنترنات ؟؟؟؟؟</t>
  </si>
  <si>
    <t>فضايح...1298 يقلي ماعندوش الحق يدخل للدار يشوف المودام و كي قتلو طلب علينا 50 دينار قالي كان باش يرجعها أعطيه....تي شنوا هالفضايح...من نهار الخميس إلي فات حي التعمير أريانة مقصوص عليها التالفونات...و1298 تقلي هانا عدينا رابال</t>
  </si>
  <si>
    <t>كان حسنتو الفورفي انترنات خير مالضمار متعكم</t>
  </si>
  <si>
    <t>OrangeTunisie</t>
  </si>
  <si>
    <t>اورنج وخرت ولات اخيب مزود..بصراحة ندمت على اشتراكي فيها</t>
  </si>
  <si>
    <t>سرفيسكوم لا علاقه الي يطلوبكوم ما تهزوا كان بعد سعتين</t>
  </si>
  <si>
    <t>تبع السارق لباب الدار ههه</t>
  </si>
  <si>
    <t>مالا تبع السارق لدار اورونج ههههههههههههههههههههههههه</t>
  </si>
  <si>
    <t>اهوكا دليل التصويرة نحس روحي عايش في صومال شفولنا حل</t>
  </si>
  <si>
    <t>بربي شوفولنا حل للكونكسيون توا عامين وانا نطلب هانا عدينالك ريكلاماسيون وما فما شي آخر مرة من رمضان سرفيس التقني قالولي تو نكلموك وتلفوني عيب راهو ندفع فالفلوس بش تمرضوني وتجلطوني؟؟</t>
  </si>
  <si>
    <t>عيب عليكم مؤسسة كبيرة في تونس عملا كارت روشارج ب1د</t>
  </si>
  <si>
    <t>حسنوا خدماتكم والا نرجعوا إلى تلكوم</t>
  </si>
  <si>
    <t>شركة فرنسية تعرف كان تسرق والخدمات صفر</t>
  </si>
  <si>
    <t>الله ينعلك يا اورانج فى بلادك اليمتي ب25جيقا</t>
  </si>
  <si>
    <t>ياخي من وقتاه اورنج و شركات الاتصال الاخرى تسرق من البونيس و السولد فرد وقت وقتاه زادوها لحكاية هاذي و علاه متمش الاعلان علاها ولا فالحين كان توريو في الحاجات الاجابية (بالكذب معناها )</t>
  </si>
  <si>
    <t>عسلام أورنج . بالله فاهمني انا عندي عرض كونكتي عطاوني 250مغ و 10 دق مكالمات تو أنا نكنتي ياخي جية نشوف نلقا 10 دق تنحو و الفلوي قعدو كان 558 منغير مان نكلم حد و قعدو 139مغ ياخي قاسية ب 500 125مغ ياخي تحشالي وتنحو 139 مغ ياخي شنو هذا بالله بالله فهمني</t>
  </si>
  <si>
    <t>اورونج بلاهي في منوبة دوار هيشر الريزو تاعب برشا ..... في دارك تبدا و الريزو طايح جملة</t>
  </si>
  <si>
    <t>بربي حسنو الرزو متاعگم</t>
  </si>
  <si>
    <t>واللح حرام عليكم يا أرنج المودام كل مرة معادش تمشي والله شي يدوخ</t>
  </si>
  <si>
    <t>OoreedoTunisie</t>
  </si>
  <si>
    <t>نشرجيو منّا الكنكسيون تقص منّا برغم لنحل في فيديوات لا شي جوست ف.ب</t>
  </si>
  <si>
    <t>سلم راني في 2017 فيقو شويّا يهديكم ربي ...  كيف ما عندكم تخذو في حقكم أعطونا حقنا في لكنكسيون عيب راهو</t>
  </si>
  <si>
    <t>يا سراق رجعولنا فلوسنا عندي 4 يام معنديش كنكس و مبعد كي منخلصوش تقصّوه</t>
  </si>
  <si>
    <t>لنترنات عندي فاسده خلاص عندها جي جمعه ما يتحل شي إلفايسبوك كان بسيف دبي متاع الشرجمون 10كأ/دق و لا يحبو يرجعوها</t>
  </si>
  <si>
    <t>نحبو تنقصولنا في سوم الانترنات في فرانسا 50 جيغا إلّيميتي شهر ب15 يورو</t>
  </si>
  <si>
    <t>باللهي حسنولنا  شويّا في الكنكسيون</t>
  </si>
  <si>
    <t>مش كان تحسنو لينا الكونكسيون و تسيب عليكم م الحكايات الفارغة خير</t>
  </si>
  <si>
    <t>يا اوريدو براس لحنينه كيفاش لكود باش نديزاكتيفي فورفا ميني راكم عريتولي راسي وماتقليش *177# خاطر قتلك كيفاش نديزاكتيفيه مش كيفاش نعديه</t>
  </si>
  <si>
    <t>عندي أوريدو من عام 2004و ملي خياب الريزو بدلت اورونج وتو الحمد الله كنكس عال العال</t>
  </si>
  <si>
    <t>يا اوريدوا وخيتي يزي بلا سرقة</t>
  </si>
  <si>
    <t>نومرو متاعي عندو قريب عشره سنين لمره فرحتوني كل يوم نصب كارطه</t>
  </si>
  <si>
    <t>ما دام اليتوب ما يمشيش مع الفرفي هذا راهو حكاية فرغة الدينار على فيسبوك بطبيعتو يشد اكثر من نهار (ما الجديد؟)</t>
  </si>
  <si>
    <t>سلام باللهي شوفولي ركلاماسيون 132578918 موش معقول نعدّي ركلاماسيون من 01/02 و ما يصيرش تراتمون شنيه حكاية السرفيس كليون تقعد تستنّا 10دقو مبعد يقلك مشغولين ملّا سرفيس عندكم</t>
  </si>
  <si>
    <t>يعتيكم الصحه اريدو لكن منين ليكم هذا الإختراع العبقري واللهي بعتطيكم الصحه لكن احلا اختراع هو و انو كيفاش كي تصب دينار تحولوه لي 500 مليم هذاك يبقا ديما الافضل</t>
  </si>
  <si>
    <t>اللي يكونكتي بال4ج متاعكم كي يحل الفايسبوك لايت يتسمى عمل انجاز</t>
  </si>
  <si>
    <t>ويا حسرة على تنزينا</t>
  </si>
  <si>
    <t>بربي شبيني كيف نصب 1000دت تقصّولي 500دت معا لعلم منستعملش سأس</t>
  </si>
  <si>
    <t>عندي فيكس جديد زبله خدم عندي شهر و قص مشيت للبوتيك 100 مره و تكلمت و شي</t>
  </si>
  <si>
    <t>نحل في ميسنجر كهاو وشوف كان نخلط على هاك الفورفاي الهايل</t>
  </si>
  <si>
    <t>ياسر تسرق فينا</t>
  </si>
  <si>
    <t>نكره أوريدو</t>
  </si>
  <si>
    <t>لكن على مستوي الخدمات تلكوم الاخره</t>
  </si>
  <si>
    <t>TunisieTélécom</t>
  </si>
  <si>
    <t>هذي تعقريبه جديده</t>
  </si>
  <si>
    <t>أورونج بديتو تحشيو فيه برشا</t>
  </si>
  <si>
    <t>كيف العادة اورونج تونس مواصلة في المسابقات الوهميّه مع العلم انو اتعس ريزو هو متاعها لعباد فدت شطر المكلمة ما تسمع منها شيء و لو اتكون في وسط العاصمة و الانترنيت حدث و لا حرج</t>
  </si>
  <si>
    <t>شركة اورونج الفاسدة و المتحيلة وقت تعدي انترنت من على تاليفونك بعد ما يوفالك لشتراك اللي عديتو تدخلك ديراكت في صولد توفهولك تحل بش تشوف صولد تلقاه 0.000 وقت تتصل بيهم ويقلولك هذاكا هو انت استهلكت؟ ماهذا الفساد و الخور في شركات الاتصال في تونس لماذا سكوت عن هذه تجاوزات؟ اين منظمة الدفاع عن المستهلك؟</t>
  </si>
  <si>
    <t>مبروك الدباديب يا دبادب يتمنيكو عليكم يطلعش قْلكسي6</t>
  </si>
  <si>
    <t>رد بالكم راهو تحطو في الشارج يتفلق يدخلو في الملاين ويهديولكم في شقاشق في بلاسط على الاقل كرهبه</t>
  </si>
  <si>
    <t>انا عندي مشكله كبيره في الدار ديما الريزو طايح لا نجم نتكلم.  لا ينجمو يتحصلو عليا. لا نجم انكونكتي</t>
  </si>
  <si>
    <t>مشكلتي الوحيده في الدنيا... هي غلاء انترنات أوريدو؟</t>
  </si>
  <si>
    <t>تكذب علينا الكل كذب</t>
  </si>
  <si>
    <t>الكل كذب قداش من مرة نشارك و ما فم شى ان شاء الله توريونا العكس</t>
  </si>
  <si>
    <t>غير بربي شوفولي حل راهو الريزو عندي 0</t>
  </si>
  <si>
    <t>ونتوما عملتو العار عملت سوسه الكاف تمرجت ابسط حاجه ريزو التّالفون يمشي و يقص ما ابعدك عليهم خلي باش نحكيو على الكونكسيون ؟ ؟ ؟ ؟ ؟ ؟ ؟</t>
  </si>
  <si>
    <t>علاش واحد يبيت فرنك في رصيده الصباح يضرب ما يلقى علاش السرقه علاش أنا وفيّه قداش من عام لأوريدو لكن بعمايلكم هذي الواحد مش يبدل شئ يحبّس المخ</t>
  </si>
  <si>
    <t>بصراحة شوفولنا حل في الفورفي شبيه معادش كيما قبل ولا فيسع يوفى ؟؟؟؟؟؟ فكرتني ب آوريدو كيف دوروها سرقه وقتها ؟؟؟؟!؟</t>
  </si>
  <si>
    <t>بالله توا فهموني فورفئ شهر تشد جمعه لايت و ميسانجر شيئ يحيّر</t>
  </si>
  <si>
    <t>يزيكم من السرقه انتم ول حكومة وشعب يحليلو مسكين في تونس سيبو عليكم وانتم بعتو بلادكم وشعبكم وانتم لاشي من غير شعب</t>
  </si>
  <si>
    <t>بلهي عندي 26700 نقطة مرسي شنوا نوع التليفون الي نجّم ناخذو بيهم</t>
  </si>
  <si>
    <t>كارثه باتم معنى الكلمه انا عملت أورنج لبرتابليتي وندمت مستنى وقتاه يوفو هالشهرين باش نرجع لتليكوم و نقلك شد مشومك لايجيك ما أشوم</t>
  </si>
  <si>
    <t>شركة أورنج حتى التغطيه مش على كامل تراب الجمهوريه شي يأسّف و الله</t>
  </si>
  <si>
    <t>بربي كان ثم حاجه نورونا ياخويا ولله الواحد فلس</t>
  </si>
  <si>
    <t>كيفاش بش نصبّوها بالانترنات الكلبه متعكم</t>
  </si>
  <si>
    <t>هههههههههههه أخمج وأنتن مشروع انتم وهوا أتيه</t>
  </si>
  <si>
    <t>حاب تفهم الهرجه اللي عاملينها كان بالتسجيل اي ماهو كي تعملو برومو في البوتيكات الكل اللي حاجته يمشي يخلص مباشرة و يهز تليفونو و يروّح .. علاه ساهله و انتم تصعبو فيها</t>
  </si>
  <si>
    <t>يفقصولك مرّارتك بالميساجات متع الستاغ و الصوناد و الكوره و طهور ولد خالتهم و عرس أمَّهم ! و أما باش توصل لمصلحة الحرفاء يحبّلك عزَّام ! و كي تخرج من تونس عاد حدّث ولا حرج خراوتات سُرَّاق و بهائم ! تفيه !</t>
  </si>
  <si>
    <t>وأنتم تحصلون على أفكار مشاريع مجانيه، أغلبية المشاريع الناجحه قام أصحابها بتأسيسها بأنفسهم، هذه أساليب عهدناها عند اللصوص والمحتالين فقط والله أعلم.</t>
  </si>
  <si>
    <t>زعمه الحكايه صحيحه والا باش تعملونا كيما الشركات الوهميه الموجوده في العالم العربي وبعد تمصّوا فلوسنا بالمكالمات الزايده ** تسمع كان ترقّب **والعداد متاع الفلوس يمشي علينا خاطركم ما خاسرين شي في الحكايه "*أما نايا نقوللكم **دوووووووو**والا اعطونا دليل سامحونا على خاطر كلعدل كيخوه</t>
  </si>
  <si>
    <t>شركه سيئه جدا نفس اسلوب البلطجه لما تكون مشترك تكلم الوكيل يقول كلم الخط الساخن تكلم الخط الساخن يقول كلم الوكيل كل حاجه في مماطله و الخط بيفصل و اي اعذار و خلاص انا بأحاول الغي الاشتراك مش نافع ياريت حد من الادمن يلغيه عشان انا تعبت و شوفوا ادفع كام عشان أخلص</t>
  </si>
  <si>
    <t>اكبر مؤسسه متخصصه في الكذب هي اورونج ..يجب مقاطعتها نهائيا..و اكثر من ذلك</t>
  </si>
  <si>
    <t>بلاهي جماعة اورنج يزو ملكذب شبيكم ماتحكوش علا الضمنات ولحكايات متاع التعجيز الزوالي مكروه زيد اللي موش يخدم في اداره ولا ماعندوش كونت تلفوه</t>
  </si>
  <si>
    <t>بدلت فلاي بوكس 3ج بواحد 4ج طلع زير و قلك 4ج عجاجه كان الكذب</t>
  </si>
  <si>
    <t>ههههه حاجة باهية تليفوني كرهتو من كثر ما يطيح شارج</t>
  </si>
  <si>
    <t>كنتراتو ب 24 شهر كل شهر 200 دينار يعني بلغه اخرى تلفون بزوز ملاين تكلفوه للشعب ب 4 ملاين و 800 دينار</t>
  </si>
  <si>
    <t>قدّاش يتكلّف التلفون</t>
  </si>
  <si>
    <t>كلهم سراق كلهم كلاب</t>
  </si>
  <si>
    <t>هاني باش نجرّبكم لمرّا هاذي ونشوف لي تحكو فيه صحيح وله لا</t>
  </si>
  <si>
    <t>أنا هاني كومنتيت بالمسابقه لي شاركت فيها قبل هذي .. و شي ما فما ... تو نشوفوكم توا</t>
  </si>
  <si>
    <t>مالا حاله كل مره يطلعو كذبه جديده يارب أسترنا منهم الكذّابين</t>
  </si>
  <si>
    <t>لماذا لم يعد بالإمكان الحصول على مرشد حرفاء . فسروهالي</t>
  </si>
  <si>
    <t>ههههه مرحبا بيه كان شريف طاهر لا يعرف تصاور لا فيديوهات توه رجع بقوه زاده قالقك شهر كامل وهو متشرجي ههههه تحسّها لحكايه موش هيه الله اعلم</t>
  </si>
  <si>
    <t>شكون قالك الي هما عملوه باش ينافسو بيه ولا باش النّاس تبدّل السمارتفون متاعها بتليفون عادي ! هما عملوه باش الصحافه و الاعلام الكل يعاود يحكي على نوكيا و هو في الاصل واجهه لنوكيا 3 و 5 و 6 و انا نتصور باش يتباع بكميات كبيره اكثر حتى من النّسخه القديمه فما ناس تحب تليفون عادي قوي و يشد شارج و كيطيح ما يتكسرش فهمتو توا ؟</t>
  </si>
  <si>
    <t>عاملتو لوفر وما كيف نصب دينارا البونيس يجيني 4000 اكاهو</t>
  </si>
  <si>
    <t>و الله اول خط خذيتو هو قعد عندي سنين و في الاخير استغنيت عليه ...شركة ابتزاز و ما تعطيش حرية للحريف ... الان عندي تلكوم و اورونج ...و لا أوريدو ولا تونيزيانا</t>
  </si>
  <si>
    <t>رجعولنا فورفاي متاع 1.2 ج علاه رجعتوه 750 مأُ ؟؟ أمان رجعوه والله لي فورفاي إلي تعملو فيها ما تشدش برشا أحنا كليوناتكم دلولنا شوي خاصة في ال كونكسيون وفورفاي .. عيشكم</t>
  </si>
  <si>
    <t>ربّي معاك برافو</t>
  </si>
  <si>
    <t>انشالله احنا نربحو زادة</t>
  </si>
  <si>
    <t>يا حسرة على اللعبة هذه .. انا ربحت تابلات و خذيتها .. شكرا اورونج و الف شكر</t>
  </si>
  <si>
    <t>اما شبيه الباب اورنجاي</t>
  </si>
  <si>
    <t>باللهي مطيحين في الديبي تو عندي جمعه و أنا نعاني مافاتتش 1كأ/دق</t>
  </si>
  <si>
    <t>سلم بربي راني كليون عندكم شوفولنا حل في الريزو راهي كنكسيون تمشي 2ج بربي علاه إنخلص خساره وأنا مانيش متمتّع بل الكنكسيون بربي شوفولنا حل جاب ربي مانيش نسكن بعيد من تونس</t>
  </si>
  <si>
    <t>شكرا علي ما قدمتوه لنا</t>
  </si>
  <si>
    <t>Faebook</t>
  </si>
  <si>
    <t>احلى صباح لأغلى ناس آمان الانترنات تمشي وتقص تتريقل الأنترنات تولي معاملاتكم 100 100</t>
  </si>
  <si>
    <t>انتم احسن مشغل كان تعملو الحاجة هاذي تزيدو بيها نسبة المستخدمين انا عندي زوز بيسات تليكوم و كان تعملوها نشري 10</t>
  </si>
  <si>
    <t>أحلي تت</t>
  </si>
  <si>
    <t>أوريدو إنشالله ديما نسمعو معاك لخبارإلباهيه</t>
  </si>
  <si>
    <t>والله أربعة أيام تقريبا إنكنتي بلاش</t>
  </si>
  <si>
    <t>اوريدو عزيزة عليا مانجمش نبدلها واذا نبدلها نضيع مستانسة بيها وبكل العروض الي فيها تختار الي حاشتك بيه و بونوس نحكي براحتي مانيش متقلقة ربي يفضلها اوريدو ومن احسن الي احسن انشالله ربي يعينكم</t>
  </si>
  <si>
    <t>بربي هبطولنا النتيجة كيما قلتونا ما تخليوناش نحلمو راهو عيب علي شركة كيما ‏ أوريدو تاخو الناس فكرة خايب عليها ربي يهديكم</t>
  </si>
  <si>
    <t>انا ملي شريت التلفون لاول مرة الى الان خط اريدو ديما عندي انعاشر كي واحد نعاشرو مانجمش نسلم فيه احبك يا اريدو</t>
  </si>
  <si>
    <t>انا بيسي اوريدو وملي كسبت تليفون منستعمل كان اوريدو و متقلوش يلحس لا هذي لحقيقة</t>
  </si>
  <si>
    <t>فوحها بالرّشارج</t>
  </si>
  <si>
    <t>اوريدو هي الاولى في كل شئ الباقي كل تقليد احسن انترنات و برومات ترقاها كان في اوريدو برافوا</t>
  </si>
  <si>
    <t>انا اموري مريقلة مع اريدو</t>
  </si>
  <si>
    <t>لكن على مستوي الخدمات اورنج الاولى</t>
  </si>
  <si>
    <t>نعشقك اوريدو</t>
  </si>
  <si>
    <t>نحـبك أوريدو</t>
  </si>
  <si>
    <t>اوريدو ديمه في فورمه</t>
  </si>
  <si>
    <t>فكرة حلوّه</t>
  </si>
  <si>
    <t>أحلي.اورنج</t>
  </si>
  <si>
    <t>زين و عين و سوم ...الفيناس بدو</t>
  </si>
  <si>
    <t>شي جميل ويشجع عليه</t>
  </si>
  <si>
    <t>ما ثمة. شي...يكذبوا عليكم ...هالتلفون اللي يحكيوا عليه بزوز ملاين...جابوهولي من دبي 500 د تونسي...كفاكم استبلاه للتونسي</t>
  </si>
  <si>
    <t>شكرا لهذه المؤسسة على مد يد المساعده لنساء تونس المناظلات والجميل اكثر ان ترى الفرحه والامل في عيونهن والاجمل هي البساطه في احلامهن</t>
  </si>
  <si>
    <t>ربي يعطيك قد قلبك</t>
  </si>
  <si>
    <t>هذه نماذج صحيّه في تونس ربي يعينهم</t>
  </si>
  <si>
    <t>هذا فضل من الله الشكر لله وحده وما هي إلا تسخيرات من الله وبدون عون الله نحن لا شيء وليس لنا وجودا أصلا ..والحمدلله ..وشكرا لهذه المؤسسة على أعمالها النبيله ..ونسأل الله لكل مسلم و مسلمه السّعاده في الدارين اللهم آمين</t>
  </si>
  <si>
    <t>ربي معاهم نساء بلادي نساء ونصف افضل من الرجال حقيقة لا واقع</t>
  </si>
  <si>
    <t>بطبعا نرجعوا مدام يشد شارج ههههههه</t>
  </si>
  <si>
    <t>سلام، قبل كنت نصب كارطة تجيني 100د أنترنات تقعد شهر ومنبعد نقعد نستعمل في الأنترنات بلاش تو ل100د ولات فيسع توفى حتى قبل مايوفى الشهر ومعادش نجم نستعمل الأنترنات بلاش ثماش كود يخليني نستعمل الأنترنات بلاش</t>
  </si>
  <si>
    <t>عندي شهرين اشارك في العاب تليكوم كيز . العمرة . وغيرها لكن يؤسفني اني لم افوز ولو مرة فيما ان هناك من ارسل 2 ارساليات وقد فاز اريد ان اعرف ما هو مقياس الفوز وشكرا</t>
  </si>
  <si>
    <t>بربي يا أوريدو أنجمش نشري تليفون بصولد لي عندي و شكرا</t>
  </si>
  <si>
    <t>سلام عليكم كيفاش نشارك في االعبة هاذي وشكرا</t>
  </si>
  <si>
    <t>ياخي منجمش نتسلّف مالأوريدو</t>
  </si>
  <si>
    <t>بالله كيفاه برومو ميساجات</t>
  </si>
  <si>
    <t>السلام عليكم بربي كيفاش انجم نحي سرفيس "سمعني</t>
  </si>
  <si>
    <t>السلام عندي بيس اوريدو بدلت مرة باش نخدم ب 2ج معادش تحب ترجع 3ج شنعمل ؟</t>
  </si>
  <si>
    <t>كيفاش نجم نشارك في اوريدو فيكس الجديد</t>
  </si>
  <si>
    <t>عسلامه اوريدوا بربي نحب نسألكم انا عندي 3000نقطه مرسي انجم ناخذ بيها تليفون</t>
  </si>
  <si>
    <t>بصراحة كان هكا نفضل نخلي زوز ملاين في ايفون خير من سامسونڨ</t>
  </si>
  <si>
    <t>ولّيتو ادللو عليهم</t>
  </si>
  <si>
    <t>Kia</t>
  </si>
  <si>
    <t>KiaRio</t>
  </si>
  <si>
    <t>ما نجحتش في الطرقات التونسيه .. برشا تجّار وشركات تشكّاو منها</t>
  </si>
  <si>
    <t>K2700</t>
  </si>
  <si>
    <t>Kia-Facebook</t>
  </si>
  <si>
    <t>قْرانتي عام و كي يبدا فها مشكل يردّوه مل إيسونس</t>
  </si>
  <si>
    <t>Renault</t>
  </si>
  <si>
    <t>RenaultSymbol</t>
  </si>
  <si>
    <t>Renault-Facebook</t>
  </si>
  <si>
    <t>بودورو</t>
  </si>
  <si>
    <t>RenaultClio4</t>
  </si>
  <si>
    <t>Fiat</t>
  </si>
  <si>
    <t>Fiat-Fiorino</t>
  </si>
  <si>
    <t>Fiat-Facebook</t>
  </si>
  <si>
    <t>علاش ما تبيعوش الكراهب بالتقسيط في علاقة مباشرة بينكم و بين الحريف من غير ليزينق ولا بنوك</t>
  </si>
  <si>
    <t>قعدو كان يكذبو علي العباد مشيت شفتهم هزّوني و رجعوني ألف مرّه كان الكذب</t>
  </si>
  <si>
    <t>برجوليّه غاليه برشا  24600000 عالقل 180000</t>
  </si>
  <si>
    <t>Citroen</t>
  </si>
  <si>
    <t>C1</t>
  </si>
  <si>
    <t>Citoen-Facebook</t>
  </si>
  <si>
    <t>في بالي ال كييا توة عندها عامين الأولى</t>
  </si>
  <si>
    <t>أنا شريت منهم طيّاره في كل شي, خوذ و مطمان</t>
  </si>
  <si>
    <t>أحلى كرهبه</t>
  </si>
  <si>
    <t>طيّاره برشا</t>
  </si>
  <si>
    <t>محلاها</t>
  </si>
  <si>
    <t>سيتروان كلها حنان و سياقتها كلها أمان</t>
  </si>
  <si>
    <t>تقتل</t>
  </si>
  <si>
    <t>ملّا بومبا مشاء اللّه</t>
  </si>
  <si>
    <t>C-Aircross</t>
  </si>
  <si>
    <t>ياسر مزيانه</t>
  </si>
  <si>
    <t>روعه</t>
  </si>
  <si>
    <t>عندي منها كعبه طيّاره مش عاديّه</t>
  </si>
  <si>
    <t>هبليه بالأحمر هبّلتونا ب س3 هههههه</t>
  </si>
  <si>
    <t>ربي ينوب علينا بكعيبة الله كريم</t>
  </si>
  <si>
    <t>C4</t>
  </si>
  <si>
    <t>عندي س4 مودال 2007 متنجموش تبدلوهالي مودال 2017 ههههههههههه</t>
  </si>
  <si>
    <t>انا نحب واحده . نعشق هل المودال.</t>
  </si>
  <si>
    <t>تهبّل</t>
  </si>
  <si>
    <t>RenaultCaptur</t>
  </si>
  <si>
    <t>كيفاش نشري بالتقسيط؟</t>
  </si>
  <si>
    <t>قدّاش من سيلندر؟</t>
  </si>
  <si>
    <t>بقدّاش هي وقدّاش تدفع اول مره؟</t>
  </si>
  <si>
    <t>بالله كيفاش الخلاص من غير ماتعطي تسبقه؟</t>
  </si>
  <si>
    <t>عندكم كساوي متاع لكراسي متاعها؟</t>
  </si>
  <si>
    <t>سلام بربي عندي كليو كيف هذي حمراء شريتها مستعمله اما اليّ بعهالي ما اعطانيش معها الكتاب الي يفسّر كل شيء في السيارة تنجمشي تعطيني موقع انجم نطبعوا من الانترنات فما حاجات ما فهمتهمشي في الكرهبه</t>
  </si>
  <si>
    <t>ياخي وقتاش موبلاتكس ولّات هكّا</t>
  </si>
  <si>
    <t>Furniture</t>
  </si>
  <si>
    <t>Meublatex</t>
  </si>
  <si>
    <t>Meublatex-facebook</t>
  </si>
  <si>
    <t>شوفو كمالتكس أحسن إختيار</t>
  </si>
  <si>
    <t>حلو</t>
  </si>
  <si>
    <t>مزال المعرض وقتاش يوفا؟</t>
  </si>
  <si>
    <t>برافو</t>
  </si>
  <si>
    <t>محلاها برافو</t>
  </si>
  <si>
    <t>مبروك عليكم</t>
  </si>
  <si>
    <t>تحيا موبلاتكس</t>
  </si>
  <si>
    <t>الحمدلله عليكم كبدلتو الستايل متاعكم</t>
  </si>
  <si>
    <t>فمّا بروموسيون؟</t>
  </si>
  <si>
    <t>موبلاتكس يا مدلتنا</t>
  </si>
  <si>
    <t>هاو أوفر يسعدك</t>
  </si>
  <si>
    <t>هبال</t>
  </si>
  <si>
    <t>بربي ردّو بالكم أنا من عمناول عطيت أكنت لطاوله لتو مكلموني.ردّو بالكم</t>
  </si>
  <si>
    <t>قلها لوّح سلعه زبله عيشكم شريت منها و وحلت فيها</t>
  </si>
  <si>
    <t>كردونه مرحيّه مش لوح</t>
  </si>
  <si>
    <t>حرام عليكم ربي موجود</t>
  </si>
  <si>
    <t>الله لا تباركلكم يا موبلاتكس</t>
  </si>
  <si>
    <t>الله لا تباركلكم يا موبلاتكس و اللّه منفضحكم</t>
  </si>
  <si>
    <t>خزانه صغيره ياسر. موجوده في مدنين. علاش متعملوش تخفيضات على الموبيليات الكبار؟</t>
  </si>
  <si>
    <t>والهي غريبه تحطّو الأسوام</t>
  </si>
  <si>
    <t>مو حطّو الأسوام موش لازم تمرجونا معاكم</t>
  </si>
  <si>
    <t>ثماش بيوت نوم السرير اكبر من( 200×160) وبقدّاش؟</t>
  </si>
  <si>
    <t>موجوده حتى في الفروع اللي في الجنوب</t>
  </si>
  <si>
    <t>وري الصور مش نعرف اش عندكم</t>
  </si>
  <si>
    <t>يا طحانة تعليقاتكم فاسدة كيفكم باعكم المرزوقي الي الخليج نسيتو الي يضرب في فلوسكم 30,000دينار من ظهركم ومن صار أسب في التوانسة نسا روحو المهبول كفاش في فرنسا يضحكو عليه يمشي يخرج من البلاد احسن الي باع بلادو م يسوا شيء</t>
  </si>
  <si>
    <t xml:space="preserve">MouvementTunisieVolonté </t>
  </si>
  <si>
    <t>MoncefMarzouki</t>
  </si>
  <si>
    <t>TunisiaNewsNetwork-Facebook</t>
  </si>
  <si>
    <t xml:space="preserve">كان قعدت غسلت صابونك و نظفت دارك موش خير ليك .يا مدام البلاكة اللي موجودة في راس الزنقة راهي قديمة </t>
  </si>
  <si>
    <t>IND</t>
  </si>
  <si>
    <t>ProtestantMoncefMarzouki</t>
  </si>
  <si>
    <t>هو قال فئة من الشعب التونسي ... الفئة خرجت تعمل في وقفة احتجاجية</t>
  </si>
  <si>
    <t>جمعية قدماء "عبد الله ڨش" تواكب الحدث و تنزل بمناضلاتها أمام منزل المرزوڨي اليوم في سوسة</t>
  </si>
  <si>
    <t>شي يضحك ويبكي في نفس الوقت المجراب تهمزوا مرافقوا</t>
  </si>
  <si>
    <t>تفوه عاللي ما يحشمش ، كمشة عكاليف حثالة فرنكفونية قذرة حشرات النداء</t>
  </si>
  <si>
    <t>كان جيت موجود في الدورية هذيكا الا مانيكهم بالغاز وكان بالمتراڨ</t>
  </si>
  <si>
    <t>مرضى....والمرزوقي زادهم مرض....يصطادون في المياه العكرة....يامعذبهم</t>
  </si>
  <si>
    <t>كمشة همل كلوشارات</t>
  </si>
  <si>
    <t xml:space="preserve">IND </t>
  </si>
  <si>
    <t>كمشا خماج..أتوا تخراولو فيه</t>
  </si>
  <si>
    <t>وهف يهزكم جماعة الأمهات العازبات و الزواج المثلي و أنا حرة في .... ريحتكم بالسيدا و النظيف فيكم يغسل .... في العام مرتين</t>
  </si>
  <si>
    <t>التاريخ يعيد نفسه ههههههه وتحكى بكل ثقة ومصدقة روحها ملا كوارث</t>
  </si>
  <si>
    <t>عن أي وقفة تتحدثون وهم شرذمة من الفاسدين المرتزقة الذين فيهم الصفات متاع التونسي اللي عايش في الفساد والرشوة والانحلال الأخلاقي. ... والمجراب تهمزو مرافقو أليس كذلك؟</t>
  </si>
  <si>
    <t>بطلت الوقفة الاحتجاجية لعدم توفر النصاب القانوني يلعبو ناقصين عقل و دين</t>
  </si>
  <si>
    <t>مجموعة من الطحانة و كلام المرزوقي صحيح لان شعب فيه هذه الجراثيم حتي رحمة لن ينالها</t>
  </si>
  <si>
    <t>عركة في بيت السخون في حمّام النداء المشقوق</t>
  </si>
  <si>
    <t>متخلفة..وحاقدة تتحدث بصوت المنحرفات اللامتخلقات</t>
  </si>
  <si>
    <t>هههههههههههههههههههه ملا مسيرة تي احنا في الحومة كي نعملوا عركة نتلموا اكثر من هكا</t>
  </si>
  <si>
    <t>ههههههههه كان خلاووهم خير كعبتين وكعبة ما عبيوش نقل ريفي هم مفضوحين ويزيدو يتفضحو البهايم</t>
  </si>
  <si>
    <t>الحل ماهوش في وقفة احتجاجية الحل في كرطوشة تقسمو في زوز</t>
  </si>
  <si>
    <t>MouvementTunisieVolonté</t>
  </si>
  <si>
    <t>نحن شعب ماعندناش صاحب ويلزم المرزوقي يعرف هذا نبدوها من بورقيبة رحمه الله كافح وقرى وعلم وبعد قراولوا برجوا كي كبر ومات جاء بن على أترفعت الشعارات رجل المستقبل وصانع التغير أنهارت إلي وتات فيه هرب بجلدوا ثم جاء الدور على المرزوقي قراولوا برجوا إذن تلك هي السياسة والمناصب يوم ليك ويوم عليك إذن أنا أنصحه بترك والحفاظ على لسانه وعدم دغدغة الشعب بكلام جارح لأن التونسي ولو غالط فهو شعراوي وعصبي أنظروا روؤساء أوروبا السابقون كيف محترمين من طرف شعوبهم لاعنف ولا فوضى لنكن قدوى لهم في الأخلاق كلامي موجه لمن ترك أو راغب في منصب سياسي.لنأخذ عبرة من القذافي حكم 42 سنة وقال لهم من أنتم يا جرذان أجابوه بالقتل والدفن في عمق الصحراء</t>
  </si>
  <si>
    <t>المرزوقي مريض نفساني عميل وخائن وناكرالجميل</t>
  </si>
  <si>
    <t>وافق شن طبقة....قطيع الخوانجية و الطراطير الفارغين الناشفين الي مازالو يدافعو على المرزوقي هم اكثر غباء و حماققة من المرزوقي نفسه فهم يمثلون فعلا تلك الفئة المريضة نفسيا و التي وجد فيها "مفكرهم" ظالته ....اكثر كلمة توجعني و تقلقني هي كلمة انو المرزوقي مفكر !! احتراما للفكر يجب وقف هذه المهزلة. نعم المرزوقي عندو قدرة على الكتابة. كتابة ماذا ؟ كتابة اللاشيء. كتاباته كمقولاته هي مجرد هذيان، هي تعبير عن إنسان عندو مجموعة من الأصدقاء داخل مخو و قاعد يسكر و يحكي معاهم. حديث القهاوي و الحمام و الكار اكثر قيمة علمية و جمالية من كتابات المرزوقي.  المرزوقي له فقط القدرة على الهذيان. .كتابات المرزوقي ليس اكثر من عملية تغوّط فكري في حالة إسهال حاد</t>
  </si>
  <si>
    <t>طرطور</t>
  </si>
  <si>
    <t>من يكرهون ويعادون المرزوقي هم انصار الثورة المضادة واليسار الاستئصالي وهذا طبيعي جدا</t>
  </si>
  <si>
    <t>انذل مخلوق بعد بن علي و زمرته و الكاراكوز و جماعاته و الغنوشي و قطيعو</t>
  </si>
  <si>
    <t>و الجماعة الي ماشيين غدوة قدام دار المرزوقي ... ماتنساوش تهزو معاكم الروز بالفاكية هههههههه</t>
  </si>
  <si>
    <t>خاطر انظف و اشرف منكم. معرڨهالكم يا ولاد القحاب. تفوه على جد والديكم نفر نفر. و الراجل يقرب دار المرزوقي و الله ما نرضعهولوا</t>
  </si>
  <si>
    <t>ارجل مخلوق انجبته تونس</t>
  </si>
  <si>
    <t>الله يلعن هالحقير الحشرة هالجبان الوم على شعب الي انتخب صرصور كيفو نشالله نسمع خبر وفاتو هالحقير</t>
  </si>
  <si>
    <t>و الله كان عندي بعض الاحترام لهذا الرجل للاسف صرت احتقره لنفاقه و كذبه. يقول عشت في فرنسا و كنا مثال التونسي الطيب منافق انا عشت في فرنسا و هو شعب منافق و عنصري ما عدي قلة منهم و العرب و المهاجرين الافارقة عاملين فضائح في احواز باريس و مرسيليا ماعدي البعض و هذا انا شفتوا بعيني صحيح في تونس عندنا فساد لكن التوانسة افضل من الفرنسيين الي يتمسح ليهم سي المرزوقي انا نقول لاولاد بلادي انتم احسن شعب انا درست في فرنسا و زرت كثير بلدان اوروبية و الان اعمل في الخليج و لم اجد شعب في طيبة التونسي و الاخلاق العالية و عزة النفس ماعدي بعض الاستثناءات و لا نعمم. السياسيين وقت يفيق بيهم الشعب يكذبوا و ينافقوا مايعجبهمش يحبونا قطيع اغنام وراهم. ابدا التوانسة احرار و انتم عبيد فرنسا و الله حرام فيه يدفنوه في تونس بين التوانسة الي يسب فيهم و يشوه ليهم في سمعتهم بعد ماتسبب في ارسال اولادنا لمحرقة سوريا بحجة اسقاط بشار الاسد</t>
  </si>
  <si>
    <t>الله يلعنك يا مرزوقى ياكلب حاش اسمك ماهذ الذى تقول حتى الذى سكران لا يسب التزاتوانسة ويذكر الفرنسيين بالخير اه وينك يا ايام زمان لو ترجع لن تضع رجلك في تونس حتى فى الحلم لكن ماذا نفعل وقد اصبحنا في زمن منحط يا منحط بكم شتراوك لتقول متل هذا الكلام يا غراب الله يرحمك يا بورقيبة لما علم بان واحد خليجي اساء لتونسى يعمل بالنزل حكم ليه الا يبيت ليلته بتونس والزين الله يسلموا عمو ما شتم شعبه اذا كان فم واحد يحقد على اسيتدك الحكام الاولين لانه مثلك بىو اخرج الان من تونس ماذا كازلت تريد من شعب كما ذكرت</t>
  </si>
  <si>
    <t>الشي نشفو فيه توا كقال لحقيقة تحيرتو تفوه</t>
  </si>
  <si>
    <t>لازم تقاضيوه ها الهامل</t>
  </si>
  <si>
    <t>سيدي رائيس تفرج عالماتش وتشلقح على كرسيك وكان تحب زيد أعمل كاس وسكي وتاو مواطنين لغارقين في ثلج والفقر تاو يجيبولك قلاسون</t>
  </si>
  <si>
    <t>BéjiCaïdEssebsi</t>
  </si>
  <si>
    <t>BéjiCaïdEssebsi-Facebook</t>
  </si>
  <si>
    <t>البجبوج يتابع في المنتخب تخيل لو الجزاير عدلت في اخر الماتش كنا فقنا غدوة الصباح من غير رئيس</t>
  </si>
  <si>
    <t xml:space="preserve">NidaaTounes </t>
  </si>
  <si>
    <t>انقذوا تونس من نداء تونس البلاد خربت و العباد قتلها البرد و الجوع و الفقر و البطالة و سيادتك حاط ترمتك و لاهي في الكورة</t>
  </si>
  <si>
    <t>مساء الخير يا بجبوج  ! هاو طردو ولدك حافظ (ولد الرئيس) مالحزب (داء تونس) !! يلزم خطاب صارم باش يرجعوه للشق متاعو</t>
  </si>
  <si>
    <t>نعرفوك شعبي ومتواضع امشي شوف الزواولة في الاكواخ في الطقس هذا بش جواعة عراية في 2017 مزالو يستعملو الطبعة باش يسقفو ديارهم والحيوط بالزنك يمشيو لبيت الراحة يلزمهم تاكسي حمدلله جينا 12 مليون تونسي موش كيما مصر ارفق بشعبك كان جات الدنيا دنيا رانا اعز بلاد مافيهاش حد ماكلتو الميزيرية</t>
  </si>
  <si>
    <t>ياسبسي بر ارقد صار وقت نومك</t>
  </si>
  <si>
    <t>بجبوح قاعد يتفرج ولا راقد</t>
  </si>
  <si>
    <t>ﺍﺗﺮﻙ ﺍﻟﻜﺮﺳﻲ ﻟﻐﻴﺮﻙ ﻟﻤﻦ ﻳﺴﺘﺤﻘﻪ ﻹﻧﻘﺎﺫ ﻣﺎ ﺑﻘﻲ من هذا الوطن</t>
  </si>
  <si>
    <t>ياهاشمي ياحامدي السيسي موش جاي لدار بوك جاي للتوانسة الاحرار اللي يحبوا العيش بسلام دون نكد الخوانجية والمتأسلمين</t>
  </si>
  <si>
    <t xml:space="preserve">Tayar Al-Mahabba </t>
  </si>
  <si>
    <t>HachemiHamedi</t>
  </si>
  <si>
    <t>يرّاك تندب يا مقْربع</t>
  </si>
  <si>
    <t>يا سي الحامدي شنوا اللي حرق شعيرك. و السيسي رجل سياسي عمل على انقاض بلاده مصر من مخالب فتاكه كادت تفتك بالجميع. لذا تونس تتشرف به و خليك على قد حجمك و فكرك</t>
  </si>
  <si>
    <t>لو كان يبعثلو إعانه لقناته هاتو يسكر فمه ويصبح يبندرلوا صباح وعشيه</t>
  </si>
  <si>
    <t>ههههه ملا سارح معتوه هههههههه</t>
  </si>
  <si>
    <t>و لله ما الضحيه الا انت و اخترت ان تكون ورقه إقليميه يلعب بيها الحلف القطري التركي الاسرائيلي</t>
  </si>
  <si>
    <t>تستاهل يادكتور جزاء الخونه والي يبيعو ذممهم بأرخص الأسوام الضرب بالنعال</t>
  </si>
  <si>
    <t>والله انت المسكين والبوهالي الحكم والسلطه عندها ارجالها انت ابعيد عالسياسة بر اشرب دواك وارقد وكمل حياتك بالتقاعد الذي تتحصل عليه وخلي الشعب ايعيش الكلكم منافقين اش عملت في حكمك كان القلق والكذب</t>
  </si>
  <si>
    <t>هذا المناقق المتسلّق عديم المروءة الكذّاب يقول ليلى الطرابلسي مثال لكل تونسيه وبن علي يستحق تمثال والان شكّار روحو يدعي انه المنقذ الوحيد والمعلّم ومن الاحرار الثوّار ويدعونا للثّوره والتمرد. ان لم تستحي فاصنع ما شئت . وللاسف كثير خدعهم وصدقوه</t>
  </si>
  <si>
    <t>الهاشمي كذّاب ومنافق هذي حاجة يعرفوها الناس الكل واله يضحك كراكوز و جاهل ومتخلّف</t>
  </si>
  <si>
    <t>مخيب عيشتكم و مخيب سياستكم</t>
  </si>
  <si>
    <t>الشي الوحيد لي أدهشني هو تسعين بالمئة من الناس لي إنتخبت ذاك العجوز البائس منكوبين وراضيين بالرخس والذل والله تبقى حاير</t>
  </si>
  <si>
    <t>الله يكب سعدهم و يكب سعد إلى انتخبهم</t>
  </si>
  <si>
    <t>الشهداء في قبورهم ينعمون والجبناء من الوطن يتمعشون ...التاريخ يتجاهله من لا تعنيه غير المصالح الشخصية الدنيئه حتى ولو كانت على حساب الوطن</t>
  </si>
  <si>
    <t>ما الغراب كان أنت يا قصاص، الجهل مصيبة هالشخص غلط في روحو برشة، بصراحة في المرة القادمة يجب وضع شروط للترشح في الإنتخابات منها المستوى التعليمي والأخلاقي، من الغير المعقول أن يتحمل مثل هذا الشخص مسؤولية حسّاسه مثل عضو في المجلس التأسيسي. راكم شلكتونا يا أعضاء المعارضه الإنتهازيه</t>
  </si>
  <si>
    <t>Kassas</t>
  </si>
  <si>
    <t>Forum</t>
  </si>
  <si>
    <t>متى اصبح صقرا ؟ لم نسمع به سابقا. وناسي نفسه انه جرذ يعيش بين الحفر ولا يستطيع الوصل حتى مستوى الغربان كيف اصبح صقرا يحلق فوق قمم الجبال لو لم يكن بصّه من بصاص الحامدي؟ صدق من قال عربي واعطاه البي حصان</t>
  </si>
  <si>
    <t>Parlment</t>
  </si>
  <si>
    <t>الحقيقه انه بالتاسيسي غير مقبول ان يكون هناك اعضاء ذوي مستوى تعليمي متدني و لو انه وفي كثير من الحالات المتعلمه لا تكون مقنعه ولكن اذ انه مالمستحسن اقرار بالدستور دبلوم انهاء التعليم الجامعي بالنسبه للمترشح الى البرلمان حتى لا يقاد الشعب من طرف جهله . انا ذكي الاذكياء و خبير الاستراتيجيين و متواضع المتواضعين و الداعي الاول للتحالف الاستراتيجي بين النهضه و السلفيين و قائل الحق في كل حين . انا العامل بجد انا صاحب الاخلاق الحسه انا لا اتبع بذيئي المنطق انا المتحّضر و المتقدّم انا</t>
  </si>
  <si>
    <t>الصعود الصاروخي لحزب الاتحاد الوطني الحر: نسبة ليوسف باتريوت. حزب آخر من احزاب الصدقه و اعطيني صوتك نعطيك ترمـتي.. رئيس الحزب سي سليم الرياحي واحد كرزه يحب يعمل الخير و يرميه في البحر، ربي يخليه لتونس هو و باعث القناة.. هذا الحزب، للأسف، الصدقه ما ينويهاش لله و ما يذكرش إسم ربّي قبل ما يتصدّق و لذا فإنو  سياسياً شي مش مقبول و لا يتماشى مع الهويّه و ما يجيش و تفيه عليه و ما يحشمش و لازمو قانون احزاب يحكم فيه.. لا علينا، سي سليم ما منّوش خوف على كل حال.. الناس إلي كلات من خيرو تصوّتلو.. و إذا نجح بش يوكّل ما يكفي من العباد بش "يربح"  في الانتخابات فأنا أول مسانديه</t>
  </si>
  <si>
    <t>SlimRiahi</t>
  </si>
  <si>
    <t>الى هذه الدرجة المرزوقى مقلقكم اخر زمان الجاهل يستهزء بالمثقف لك الله ياتونس</t>
  </si>
  <si>
    <t>بالله امشي شدي كوجينتك وتوى تجيك الدزة من عند اللطيف لخائن اللي بعثك انت وغيرك باش تشوهوا وتكذبوا على سيدكم وتاج راس الشعب الكل المرزوقي</t>
  </si>
  <si>
    <t>المرزوقي هرب هههه هذي مشوية على سيدها بن علي تحب ترجع الفازة</t>
  </si>
  <si>
    <t>نزيدك المرزوقي سافر باش يعمل محاضرات وانت و الشلة اللي معاك شدو رأس الزنقة</t>
  </si>
  <si>
    <t>هههه قتلك المرزوقي هرب تي يشرفك و يعرفك علاش ريتو سرقك باش يهرب سذاجة و حماقة و زيد عاملة في روحها تحكي بإسم الشعب التونسي علاش فوضتك باش تحكي عليا زايد</t>
  </si>
  <si>
    <t>حتى هي ملى وقفة اربع خماج عامللهم طاولة وكراسي ويبقى ديما المرزوقي سيدكم يا حثالة التجمع</t>
  </si>
  <si>
    <t>المرزوقي سيدكم</t>
  </si>
  <si>
    <t>رغم كل شئ سننتخب المرزوقي</t>
  </si>
  <si>
    <t>مهما يغلط يبقى أنظف منك و من المسخين إللي موكلينك</t>
  </si>
  <si>
    <t>أنتم زيدوا سبوه وأحنا نزيدوا نحبوه</t>
  </si>
  <si>
    <t xml:space="preserve"> +</t>
  </si>
  <si>
    <t>دائما زعيم</t>
  </si>
  <si>
    <t>بارك الله فيك يا دكتور لك مني كل الإحترام والتقدير و الله هذا لا طمعا ولا خوف ، ولا أدري عندما قرأت هذه الأبيات تذكرت تحالفكم مع حركة النهضه و إني لا زلت من المراهنين على هذا التّحالف</t>
  </si>
  <si>
    <t>دكتور منصف كنت غالط في حقك اقدم لك اعتذاراتي و سأكون المدافع عنك في كل المناسبات</t>
  </si>
  <si>
    <t>الرئيس المثقّف الفريد في عالمنا العربي ،ادامه الله في صحّه وعافيه ذخرت لهذا الوطن الكبير</t>
  </si>
  <si>
    <t>صادق النيه صافي القلب ... بارك الله فيك</t>
  </si>
  <si>
    <t>هذه شيم الرجال وأنت سيّدهم</t>
  </si>
  <si>
    <t>الكبير كبير</t>
  </si>
  <si>
    <t>أحنا معاك و لا يغرك الإعلام</t>
  </si>
  <si>
    <t>كل احترام سيادة وفخامة الرئيس ويسعد صباحك يا غالي</t>
  </si>
  <si>
    <t>هكذا أهل الحق ، يكثر أعداؤهم و يقل اتباعهم ، الله يقويك يا فخامة الرئيس</t>
  </si>
  <si>
    <t>رئيس محترم</t>
  </si>
  <si>
    <t>انت فخر للانسانيه وللعرب وللضمير</t>
  </si>
  <si>
    <t>شعبيتك في صعود مستمر وقتالهم ضدك يبرز مدى خوفهم ورعبهم منك لاخوف على تونس مدام فيها شرفاء مثلك</t>
  </si>
  <si>
    <t>انت رجال مثقّف وحقوقي ونظيف وافتخر بك</t>
  </si>
  <si>
    <t>ويكفي أن يكون الدكتور المرزوقي رمز لنظافة اليد و الثوره</t>
  </si>
  <si>
    <t>الدكتور المرزوقي يبدع في قناة 7</t>
  </si>
  <si>
    <t>مرزوقي هو رئيسي</t>
  </si>
  <si>
    <t>الرجل المناسب فى المكان المناسب المرزوقى فى القصر والغنوشى فى الجامع والباجى فى المتحف</t>
  </si>
  <si>
    <t>دمت فخر و مثال لينا في منهج المعاملات و القيم النبيله</t>
  </si>
  <si>
    <t>المنصف المرزوقي شباب جنوب كول أمعاك صغير و الكيير ليمشي عل حصير تحيا دكتور</t>
  </si>
  <si>
    <t>بارك الله فيك وفى ضميرك</t>
  </si>
  <si>
    <t>لديك شعب يفتخر بك ستظل أنت الزعيم في قلوب المستضعفين في هذا البلد الذي دمرته الرشاوي اللّعنه على كل من يقبل الرشوه</t>
  </si>
  <si>
    <t>شكرا لك يا ابن الشعب الغلبان فأنت من حمل شهداء الوطن على كتفك و اوصلتهم إلى مثواهم ليأتي من بعدك من يستخسر فيهم مشية تشييع على شرفهم</t>
  </si>
  <si>
    <t>الشرفاء هم من يعترفون بفضل الشهداء ويبقون أوفياء لذكراهم</t>
  </si>
  <si>
    <t>سي المنصف هل لديك الجرأه في فضح كبار المسؤولين الفاسدين المتعاملين مع القوى الأجنبيه من أجل تركيع بلادنا و مواصلة نهب ثرواتها ؟</t>
  </si>
  <si>
    <t>شكرا سيدي الرئيس لانك أصدق السياسيين</t>
  </si>
  <si>
    <t>شكرا سيدي الرئيس</t>
  </si>
  <si>
    <t>شكرا دكتور... ومن يتذكر الشهداء غير الشرفاء؟</t>
  </si>
  <si>
    <t>باعث الحزب، سي سليم الرياحي</t>
  </si>
  <si>
    <t>JOURNALISM</t>
  </si>
  <si>
    <t>SamirElWafi</t>
  </si>
  <si>
    <t>SamirElWafi-Facebook</t>
  </si>
  <si>
    <t>بصراحة ساعات نحسك إعلامي كبير و ساعات نقول كيفاه وليت إعلامي كثرتلها بتلكليك الفساد المالي ...الفساد المالي و في لخر ما نوصلو حتى نتيجه بصراحه حلقة الليلة ما عجبتنيش</t>
  </si>
  <si>
    <t xml:space="preserve">JOURNALISM </t>
  </si>
  <si>
    <t>سمير كي نتفرج فيك نفتخر بقرايتي اللي تخليني نشوف الجهل بالامور</t>
  </si>
  <si>
    <t>قلة الثقافه و المستوى الركيك الي تمثلو انت و جوقة الاعلاميين افتخر اني قريت على روحي باش واحد كيفك ركيك مستواه دنيء جداااااا الحمدلله على قرايتي</t>
  </si>
  <si>
    <t>الى سمير الوافي...عامل روحك بطل وانت فارغ ..لانك لا تتكلم ولا تخلي اش كون يتكلم ..تحب انت تسيطر على كل شئ يزيك من التفشليم</t>
  </si>
  <si>
    <t>NawfelWartani</t>
  </si>
  <si>
    <t>ElHiwarEttounsi-Facebook</t>
  </si>
  <si>
    <t>خامج</t>
  </si>
  <si>
    <t>تفاهه</t>
  </si>
  <si>
    <t>يانوفل الشعب التونسي قاصر اعطيه توكيل باش يدافع عليه</t>
  </si>
  <si>
    <t>برنامج تلفزيوني تافه</t>
  </si>
  <si>
    <t>الفاشل نوفل</t>
  </si>
  <si>
    <t>بربي يا نوفل حاول تسترجل شوي راك عورت بالطحين متاعك</t>
  </si>
  <si>
    <t>ماسط ياسر</t>
  </si>
  <si>
    <t>ملا تفاهه راس البصل ماعادش يصلح لا للسوق ولا للصندوق</t>
  </si>
  <si>
    <t>شئ يندب ملا تفهات</t>
  </si>
  <si>
    <t>تفاهه ومساطه و ركاكه ... كلاب تربي في كلاب</t>
  </si>
  <si>
    <t>THEARTER</t>
  </si>
  <si>
    <t>LotfiAbdeli</t>
  </si>
  <si>
    <t>LotfiAbdeli-Facebook</t>
  </si>
  <si>
    <t>يا لطفي العبدلي شد روحك يا معلّم راك خريت خريت بكل المعايير! كان تعاود ترجع الكرش امّك و تتحيّل على جينات الابداع و تغفلج التّاريخ و الجغرافيا و ايصحّحلك الاغريق و شكسبير و ربوب المسرح ماكش باش تنجم توصل لعشر خمس ربع ثلث متاع لعشر لخمس الربع متاع مشهد واحد من مسرحيه و حده متاع عادل امام. ماله ولدي ننصحك البس كاسك متاع موتور في اقرب وقت خاطرك باش تدخل في حيط واعر خلاص. وسّع بالك و أشرب حليبك و ننّي يا طفل</t>
  </si>
  <si>
    <t>متفرّج من كان والبرنامج فيه القباحه والغشه في الكلام وقلة الحيا والعرا</t>
  </si>
  <si>
    <t>يا نوفل يا راس اللّحم جايك نهار عظيم امك معادش تفرح بيك عرفك سامي الفهري شد اكثر من 400 يوم حبس بن علي الي مدّلك الوسام توا في السعوديّه تنيك فيه السّخانه... الشّعب التّونسي موش غبي كيما قلتها لسيدك الدكتور الهاشمي حقّك تقولها لروحك هاذي خاطر نهارت الي باش اطيح تحت الزرسه الشّعب التّونسي والله امّك معادش تفرح بيك و متغرّكش نسبة المشاهدة في المخور التونسي اعلى نسبة نتفرّجوا فيك ونظحكوا. معاك امّا الحقيقة متاعك باينه مثل وضوح الشّمس ..و توا هاذيكا عمله تعملها لهاك الفرخ الي جايبوا لدّكتور محمد الهامشي ومبعد تقلوا تي امشي امشي في اخر الفديو تحب تكركرها على الدّكتور ؟؟؟ و ثمّا فيديو اخري في امور جديه يقول لهاك الطّفل الي يقدّم في اغبياء اغبياء الواب يعملوا قول يحيا الامن ماشي في بالوا ميكرو متاعوا مسكّر مناش باش نسمعوه ....يا راس اللّحم. اركح جايك نهار عظيم باش تبدا في شارع الحبيب بورقيبة تحت الصّنبه تلمّد في الفلوس وتساسي منعند الشّعب هذا الي تحب ادخّلوا بعضوا</t>
  </si>
  <si>
    <t>الله لاتربّحك يا فرطاس ديما مبلغمنا بالحكايات التي تعيّف متاعك....هذي حكايه تعدّيها في التّلفزه؟ لاخير فيك ولا في المريضه اللي جبتها...تمشي للمحكمه تشكي..هذا مش موضوع متع تلفزه عائليّه بلحق اعلام عار</t>
  </si>
  <si>
    <t>مريتك تفركس كان في الغرابه..في الزناء في العهر ..ماريتش وضع لبلاد..ماريتش الحكومه اش عامله ماريتش .....لحّاس كلب....انت اغرب ما رات عيني تحكي عالغرابه</t>
  </si>
  <si>
    <t>والله شئ يأسّف بصراحة قمّة الجهل والاوعي والتخلّف وعدم تتبّع القيم الاسلامه يخلّيو الكوارث تصير</t>
  </si>
  <si>
    <t>السّتر باهي يا نوفل و حكايات كيما هاذم عيب و حرام تعدّاهم قدّام الاف الناس و تخلّي عروضات النّاس حكايه</t>
  </si>
  <si>
    <t>برنامج تافه كيف المنشّط متاعو</t>
  </si>
  <si>
    <t>Labes-Facebook</t>
  </si>
  <si>
    <t>ما بيناتنا برنامج ماسط لا لون له يا ريت تبثّوه مره في العام باش نرتاحوا من المساطه</t>
  </si>
  <si>
    <t>AlaaChebbi</t>
  </si>
  <si>
    <t>AlaaChebbi-Facebook</t>
  </si>
  <si>
    <t>بربي البرنامج هذا علاش يحكي</t>
  </si>
  <si>
    <t>بربي نوفل كتجيب ضيف كيما سي الهاشمي بلّع فمك و خلّي الرجال تحكي وانت تغلي كالبرمه</t>
  </si>
  <si>
    <t>اذا كنت من الميسورين باش تكون باعث للقناة – منيش نحكي على الأخ بائع السلاح- و تحب تزيد عدد المشاهدين, و تعرف انك ماش تحتاجهم لتلميع صورتك المسّخه أصلا بحكم أنك كنت من المقربين من آل طرابلسي و تعرف زاده أنو بعد الثوره كل ما يرتبط بيهم من قريب و الا من بعيد مغضوب عليه و ملعون ... شنوا تعمل؟</t>
  </si>
  <si>
    <t>SamiElFehri</t>
  </si>
  <si>
    <t>البرنامج حلو برشا, فيه مبدعين, و مبدعات, يستاهلو كل احترام و تقدير, بالطبيعه أني مخي خامج برشا لدرجة أني نكبّر في الحكايه, و شنية المشكله وقت تسأل اي أنثى قداش من باكو بابي مشوار تستعمل ؟ و الا حتى قداش من رولو من أوراق الحمام؟ وقت اللي أحنا صرفنا صرفنا , فلذلك خليها تكون على قاعده</t>
  </si>
  <si>
    <t>نوفل من أهم و أحسن المنشطين في تونس</t>
  </si>
  <si>
    <t>يا نوفل راك عسل</t>
  </si>
  <si>
    <t>يبقى منشط كبير وعملاق هو ونجيب لخطاب وهالة ركبي</t>
  </si>
  <si>
    <t>يارزوقه يا أحلى منشّط يا ماما يا ماما</t>
  </si>
  <si>
    <t>AbderrazekChebbi</t>
  </si>
  <si>
    <t>AbderrazekChebbi-Facebook</t>
  </si>
  <si>
    <t>حفظك الرحمان</t>
  </si>
  <si>
    <t>عودة مباركه سي علاء ومزيد من النجاحات إن شاء الله</t>
  </si>
  <si>
    <t>تحيّة كبيره ليك سي علاء من المغرب والسعوديه نتابعك ونتابع برنامجك والله يجزيك خير ع المساعده للناس</t>
  </si>
  <si>
    <t>اطلب من الله ان يوقف عقل الهايكا التونسية لانها أوقفت حصّة عندي مانقلك التي يعشقها الكثير . نحن معك أخي و صديقي علاء الشابي</t>
  </si>
  <si>
    <t>انا محمد من الجزائر الغاليه من محبي برنامج عندي منقلك . نريد نعرف متى سيكون الانطلاق الرسمي للبرنامج للموسم التاسع باذن الله</t>
  </si>
  <si>
    <t>عثمان من عنّابه (الجزائر) نقدم تحياتي اليك ونقلك واصل وربي يحفظك</t>
  </si>
  <si>
    <t>أنت معلّم ومنك نتعلّم يا علولو يا معلّم</t>
  </si>
  <si>
    <t>ههه.والله يرحم والديك.شكر خاص.ان شاء الله ديما متميّز وربي يسترك</t>
  </si>
  <si>
    <t>حرفيه فى العمل إتقان بعد فنّى من جميع النّواحى شكرا على النّجاح علاء</t>
  </si>
  <si>
    <t>محلاك</t>
  </si>
  <si>
    <t>أحلي منشطين في التلفزيون التونسي</t>
  </si>
  <si>
    <t>منوّر</t>
  </si>
  <si>
    <t>و شنية المشكلة وقت تسأل  على برنامج و تحدد زمن بدأه و انتهائه؟ عادي ... تي هذه يدخل في توعية الناشئه</t>
  </si>
  <si>
    <t>الصفاقسيه ماهمش متع كوره و باكيه و ماهزو شي من عهد البي</t>
  </si>
  <si>
    <t>FootBall</t>
  </si>
  <si>
    <t>SfaxSportive</t>
  </si>
  <si>
    <t>EtoileSportive-Facebook</t>
  </si>
  <si>
    <t>EsperenceSportive</t>
  </si>
  <si>
    <t>EtoileSportive</t>
  </si>
  <si>
    <t>EsperanceSportive</t>
  </si>
  <si>
    <t>EsperanceSportive-Facebook</t>
  </si>
  <si>
    <t>هههه و ما تنسوش الي الجري بنقرداني... تفوه عليهم و على كورتهم</t>
  </si>
  <si>
    <t>آش من كاف تحكي هاذي جمعيه تحكي عليها كمشه مّارك يلوجو كان عالفلوس والله ما عنا وين نوصلو وكان ما تربحناش بن قردان بالختار مرضتونا بالسكر الله يهلككم</t>
  </si>
  <si>
    <t>بالنسبة لي اتمنى الفوز للغاليه ...اما مع شهاب ظلام ما عنديش امل اننا نقدر على فعل اي شي</t>
  </si>
  <si>
    <t>انا الحقيقه يا حاج باش نحكيها انا دون فوزي البنزرتي ما نستعرف بحتى مدرب احنا عمرنا ما وصلنا نلهبو المهاجمات المعاكسه احنا نصنعو اللعب المدرب هذا فرحنا بيه لكن وقع في نفس الاخطاء شنو نفس الاخطاء الي موش حاضر ميلعبش العيادي بشكوطو كان ينجم يسترجل يلعب العقربي ويدخل بلخيثر رواق ايمن في بلاصة الشنيحي موش حاضر ومعادش يعطي المجازفه شنو نستنى ونهاجم فضايح عليه ان يراع نفسه والا غير ماسوف عليه ركبلنا جلطه الي شوف اليوم ملاعبيه اليوم عملو الفضايح واقفين خالصين اشتحبو اكثر من هكا</t>
  </si>
  <si>
    <t>على شكون باش نتفرجو مع الاسف فريق غير صالح لممارسة رياضة كرة القدم</t>
  </si>
  <si>
    <t>بالله علاش بش يمشوا يتفرجوا نهر الاحد بش يتفرجوا على اشباه ملاعبيه يزيه الجمهور راهو عيا</t>
  </si>
  <si>
    <t>زنطور مقهور</t>
  </si>
  <si>
    <t>هههههه عصبه</t>
  </si>
  <si>
    <t>ههههه زبي</t>
  </si>
  <si>
    <t>والله تسخفو</t>
  </si>
  <si>
    <t>كمشه همل</t>
  </si>
  <si>
    <t>بالتوفيق للنجم الساحلى وان شاء الله الزمالك والنجم الساحلى يوصلو للدور القادم بسهوله بأذن الله</t>
  </si>
  <si>
    <t>ان شاء الله مربوحه</t>
  </si>
  <si>
    <t>برافو على للمجهود و توثيق الصفحه...ان شاء الله مليون محب على قريب</t>
  </si>
  <si>
    <t>موفقين ان شاء الله</t>
  </si>
  <si>
    <t>ديما معاك يا لتوال</t>
  </si>
  <si>
    <t>ليتوال تعيش</t>
  </si>
  <si>
    <t>يا رب أنصرهم</t>
  </si>
  <si>
    <t>معلّم</t>
  </si>
  <si>
    <t>ربي يحميها ليتوال</t>
  </si>
  <si>
    <t>خليتها الفارق ب  8نقاط رجعو علينا ؟؟على كل برافو ان شاء الله انطلاقه طيبه للبلاي أوف</t>
  </si>
  <si>
    <t>ان شاء الله تكون الانطلاقه للعوده لسباق البطوله و حصد الالقاب</t>
  </si>
  <si>
    <t>و الله ربحنا</t>
  </si>
  <si>
    <t>الكبده مشومه اما ان شاء اللّٰه تصير معجزه و نربحو</t>
  </si>
  <si>
    <t>جيبوها الاولاد</t>
  </si>
  <si>
    <t>قاعة الحديد ونار والانتصار لجمال</t>
  </si>
  <si>
    <t>نشالله نربحوا</t>
  </si>
  <si>
    <t>نشاء الله مربوحه</t>
  </si>
  <si>
    <t>مبروك لنجم الساحلي .. طول عمارنا نحارب فيهم يأولادنا .. ان شاءالله اقدم الاضافه الي نستنو فيها</t>
  </si>
  <si>
    <t>مبروك عليك ، وان شاء الله توريهم النجوم في القايله ، ولد ليتوال مبروك .</t>
  </si>
  <si>
    <t>نشالله وجهك طالع خير على الفريق</t>
  </si>
  <si>
    <t>هذا موش غريب على جمعية كبيره كيما ليتوال</t>
  </si>
  <si>
    <t>الله يرحمها وهاذي العلاقات إلي انحبوها شكرا لليتوال. (محب من النادي الإفريقي)</t>
  </si>
  <si>
    <t>قلعة النجم الرياضي الساحلي هي مدرسه لليحب يتعلم الأخلاق و التكوين في أبجديات الكره الكبير كبير يا معلّم</t>
  </si>
  <si>
    <t>برافو عليكم لكن لازم تكملو المشوار الى اخر مباراة</t>
  </si>
  <si>
    <t>شكرا للنجم الساحلي و جماهيره على حسن استقبال جماهير الافريقي</t>
  </si>
  <si>
    <t>حتى انا من احباء النجم الرياضي الساحلي</t>
  </si>
  <si>
    <t>بصراحه معلّم و هكه الانتدبات ولا لوّح</t>
  </si>
  <si>
    <t>الغالي الغالي</t>
  </si>
  <si>
    <t>تبارك الله تاخذوشي بعين و برا</t>
  </si>
  <si>
    <t>برافو ليتوال</t>
  </si>
  <si>
    <t>برافو لولاد الكل،ماتش مهبول، نكملو نربحو المكشخه و كل شي في المكتوب</t>
  </si>
  <si>
    <t>كلهم أسود والمهم النتيجه إيجابيه ومازال المشوار طويل حافظوا على نفس المستوى وإن شاء الله النجمه في العلالي رغم كيد الكائدين</t>
  </si>
  <si>
    <t>انشا االه ديما فرحانين مع الجمعيه</t>
  </si>
  <si>
    <t>الحمدو لله قوتنا في لامتنا و الإداره بقيادة حمدي لمدب و بنور و لباقي رزانه و ذكاء و خبره الترجي في الطريق الصحيح مهما كانت النتايج مدامنا موش كيف برشا جمعيات سب و عرك و معروك و كل مرة طالع واحد في تلفزه يسب و عامل الفضح لهنا معلينا كان نقولوا الحمدلله على حب الترجي و يد وحده مع الجمعيه و تعيش الترجي و الجنرال حمدوش لمدب</t>
  </si>
  <si>
    <t>منورين يا أحلى مكشخين</t>
  </si>
  <si>
    <t>ديما تبقى الترجي دوله</t>
  </si>
  <si>
    <t>العب العب يا ترجي و الجمهور معااك صباح اﻷهداف ان شاء الله</t>
  </si>
  <si>
    <t>العب العب يا ترجي و الجمهور معاك</t>
  </si>
  <si>
    <t>خمسة و خميس على الجمعيه</t>
  </si>
  <si>
    <t>ترجي يا دوله</t>
  </si>
  <si>
    <t>إن شاء الله مربوحه</t>
  </si>
  <si>
    <t>الترجي برجالها والحمد لله</t>
  </si>
  <si>
    <t>خمسة وخميس عليكم</t>
  </si>
  <si>
    <t>شكرا لكم لقد شرفتم الترجي</t>
  </si>
  <si>
    <t>الترجي دوله</t>
  </si>
  <si>
    <t>و إلي يبوجي يدوان عليها</t>
  </si>
  <si>
    <t>حتى حياتي نسلم فيها</t>
  </si>
  <si>
    <t>ترجي يا دوله من المغرب نشجعكم</t>
  </si>
  <si>
    <t>أحلى و أروع مكشخه</t>
  </si>
  <si>
    <t>مبروك مبروك مبروك</t>
  </si>
  <si>
    <t>حداش ملاعبي واللي عل البنك وجمهورنا الغالي هوما أعز وأغلى ملاعبي وتحيا الغاليه</t>
  </si>
  <si>
    <t>ليتوال الكل كتله وحده و ان شاء الله من حسن الى أحسن</t>
  </si>
  <si>
    <t>ان شاء الله زينه</t>
  </si>
  <si>
    <t>صباح الفل لمكشخين الكل إن شاء الله زينه لدولة الترجيه هذا اليوم</t>
  </si>
  <si>
    <t>صباح الخير لتونس كامله، أنا من الجزائر ،نشجع ونعشق الترجي لمكشخه</t>
  </si>
  <si>
    <t>إنشاء الله زينه يا الترجي .يا إكيبي الغاليه</t>
  </si>
  <si>
    <t>فقط كلمه تلخص كل شئ .. إن شاء الله زينه يا عمري يا ترجي يا غاليه .. ..شجع الجمعيه و يزي مالتنبير .المدرب هو يعرف آش يعمل و يعرف ملاعبيتو وأنتم يكفي أن تدعو للترجي بالإنتصار.. إن شاء الله مربوحه</t>
  </si>
  <si>
    <t>انشاء الله زينه الغاليه الترجيه</t>
  </si>
  <si>
    <t>لا شكرا على واجب نحن دوما في خدمة الترجي من قريب او من بعيد</t>
  </si>
  <si>
    <t>لمتنا ترجي زينه</t>
  </si>
  <si>
    <t>بارك الله فيكم لولاد.. نسامحوكم في الكاس و نحسبوه صدقه للي باش يهزو الا كا تفرحونا بالبطوله</t>
  </si>
  <si>
    <t>كل الشكر لرئيس الترجي السيد حمدي المدب لمساهمته الفعّاله في تطور الرياضه التونسيه بصفه عامه والترجي الرياضي بصفه خاصه وانشاء الله يأتي الوقت الذي نرد لك الجميل مع محبة الناس لكم وهي نعمه من الله .الله يوفقكم ويعطيكم الصحه والعافيه</t>
  </si>
  <si>
    <t>نجاح مسيرة الترجي</t>
  </si>
  <si>
    <t>الترجي أكبر من كل شخص</t>
  </si>
  <si>
    <t>يا دوله يا الحب</t>
  </si>
  <si>
    <t>غرامي بيها من صغري يا العالي</t>
  </si>
  <si>
    <t>عايش مجنون بها مهبول مش عادي</t>
  </si>
  <si>
    <t>ولد العاصمه ولد جمعيه ولد الحومه الشعبيه</t>
  </si>
  <si>
    <t>مكشخ  جامي تشدوني</t>
  </si>
  <si>
    <t>مع الترجي فكل ثنيّه</t>
  </si>
  <si>
    <t>أروعك و ما أروع وجودك فالحب لغيرك خيانه والعشق من بعدك يحرم</t>
  </si>
  <si>
    <t>ترجي غرامي</t>
  </si>
  <si>
    <t>كل شيء بطلتو حتى مالتدخين الا غرامي بالترجي مالقيتلوش دواء</t>
  </si>
  <si>
    <t>الساحلي حاوي و امو درا شتفعل</t>
  </si>
  <si>
    <t>الأفريقي أقوى جمعيه</t>
  </si>
  <si>
    <t>الإفريقي عقليّــــه ،معناها إلّى يحب الجمعيّه يمشي و يتفرّج و يشجّع ولّى يعرفها كان وقت الربح يبنك على روحو و كان لازم ما يقلقشي روحو و يتفرّج و في كلمه تعرف الرجال عند الشدائد و عند الأزمات و الفراغ وقتها تعرف اشكون يحب الجمعيّه و أحنا نلبسو مريول الغاليه كيف تبدى رابحه و خاسره و متعادله و ما نحشموش كيف برشا</t>
  </si>
  <si>
    <t>الافريقي قصة عشق و حب اعمى</t>
  </si>
  <si>
    <t>ملا فضايح يا ولدي فما جمعيات تعمل تعادل ولا انتصار بشطر فرصه</t>
  </si>
  <si>
    <t>ملا خنّار</t>
  </si>
  <si>
    <t>صدقني يا سي قدور ضربني الدم ولتوه خشمي يجري بالدم</t>
  </si>
  <si>
    <t>امين يا رب انصر الافريقي الغالي علي كل اعداه</t>
  </si>
  <si>
    <t>معلّم والله</t>
  </si>
  <si>
    <t>برافو اساتذه</t>
  </si>
  <si>
    <t>إتّصال</t>
  </si>
  <si>
    <t>Services (Telecommunication)</t>
  </si>
  <si>
    <t>Products(cars and furnitures)</t>
  </si>
  <si>
    <t>Politics</t>
  </si>
  <si>
    <t>Sport</t>
  </si>
  <si>
    <t>Mass media</t>
  </si>
  <si>
    <t>NEG</t>
  </si>
  <si>
    <t xml:space="preserve">بالاهي سؤال لواش طايح لها الدرجة الدّبِي ؟ </t>
  </si>
  <si>
    <t>POS</t>
  </si>
  <si>
    <t>تبقى ديما غالية برشا مقارنة بالي تقدم فيه</t>
  </si>
  <si>
    <t>يا جماعه رجعو أسوام انترنات كيما كانت موش منقصين فل الفرفي و زايدين فل أسوام ألقاو حل !!!</t>
  </si>
  <si>
    <t>صبيت 5 دينار مبارح. كل يوم تتنحالي 1 دينار شنيا لحكايه ياخي ما كلّمت حد !!!</t>
  </si>
  <si>
    <t>ياخي ماكمش حاسين بل المواطن و اللهي موش معقول زاح . واحد معادش عندو ثيقه في حتي أپيراتور. نشالله صوتي وصل و نشالله تلقاو حل للحاله هاذي</t>
  </si>
  <si>
    <t>بربي إنا دخلت ليني لداري توا 4 يام بش نعمل كنكيسون ما فماش توناليتي عملت ركلاماسيون 3 مرات مجاني حد شني الحكايه ؟</t>
  </si>
  <si>
    <t>وقتاه تخرجو إلكلي 4ج باللاهي والله تعبنا و الله إلريزو ضعيف عاللخر</t>
  </si>
  <si>
    <t>تونسي تلكم في عوض تحسنو الخدمات فورفاي 1.2 ج أ في الشهر ؟؟؟ علاه بدلتوه... أغلا تاريف و أخيب خدمه يتنافسو عليه</t>
  </si>
  <si>
    <t>بربي علاه الريزو لتوه خايب برشا في حمام-لنف ؟؟</t>
  </si>
  <si>
    <t>شي ما كش باهيه , أنا نفكر بش نسكر إاكيت</t>
  </si>
  <si>
    <t>شبيه الريزو متاعكم طايح برشا ؟؟</t>
  </si>
  <si>
    <t>UnionPatriotiqueLibre</t>
  </si>
  <si>
    <t>Review 6</t>
  </si>
  <si>
    <t>﻿ايّامات كان الافريقي تخشاه كل الفرق اللعب على المريول والتاريخ يا حسره تو الافريقي يبكّينا لكن حب الافريقي ساكن مجرد انتصار الاحباء ينسو كل شيئ الحاجه الباهيه اللي كسبتها الجمعيّه</t>
  </si>
  <si>
    <t>وقت الي كان فيها رجال تلعب الافريقي موش تو أشباه رجال</t>
  </si>
  <si>
    <t>أكيد تو يتحسّن الأداء</t>
  </si>
  <si>
    <t>ماذا ستحاسب بعد أن خلاوها شكون باش تحاسب عباد تتقوحب علينا وعليكم</t>
  </si>
  <si>
    <t>توا هذا كشك ملاعبي والله لا لعبو حتى في مكثر</t>
  </si>
  <si>
    <t>بصراحه ملعبناش في الدربي ان شاء الله نتعلمو من أغلاطنا ونعملو ماتش باهي ونجيبو 3 نقاط من الساحل</t>
  </si>
  <si>
    <t>العضمه الي كلاها قطعتلو عرق في صرمو طاح ما قام الميبون وجهو صفار كيف دزهالو اشنحييييييييييي</t>
  </si>
  <si>
    <t>أول ركنية في الدربي 94 د وفي سوسه 82 د ... زوز ماتشوات فضيحه و مازال بن قردان بش تجيب 3 نقاط على ظهر زنطور</t>
  </si>
  <si>
    <t>المسّخ عمرو ما ينظاف و الناتن عمرو ما يفواح و العاهره عمرها متولي شريفه و الترجي جامي تربح بلاش أربيتر</t>
  </si>
  <si>
    <t>الافريقي ما لعبتش و ما تستحقّش تربح مي الترجي ما تنجّمش تربح بلاش أربيتر!!</t>
  </si>
  <si>
    <t>نشجعوه البهامه و الهزّان و النفضان يدخلك الحداد يزيد درجين و يخرجه ويدخل الدراجي يعني يخسر تغيير و يضر ملاعبي كارثه الي صار اليوم</t>
  </si>
  <si>
    <t>اكاهاو حتى التغفيص ولينا نشجعو فيه احنا ولد الجمعيّه اليعقوبي كي ضهر يغفّص الناس الكل ساندت الاداره في عزلو</t>
  </si>
  <si>
    <t>بدّلتو شورتو مقطع قلنا ميسالش بدّلتو مريول مقطّع قلنا ميسالش بدلتو الحداد ياخي مقطّع هو زاده زناطير حاكم فيكم ليبي ههههههه</t>
  </si>
  <si>
    <t>عاشت النادي الافريقي</t>
  </si>
  <si>
    <t>مازالت البطوله ومازال اللعب والرتور متعنا باهي</t>
  </si>
  <si>
    <t>مزال الوقت لازم ندزّوا مع الجمعيّه</t>
  </si>
  <si>
    <t>الافريقي عقليه وهره وعنفوان واستماته</t>
  </si>
  <si>
    <t>لولاد الكل يعطيهم الصحّه لكن الدراجي قلب جد بو الطرح ...ألف مبروك علينا</t>
  </si>
  <si>
    <t>خساره للأفريقي</t>
  </si>
  <si>
    <t>لا قدر الله كان خسرنا راهو كلام اخر لم نقدم ماتش كبير ضربات الحظ عدتنا اما على المدرب ان يجد الحلول في أي وقت وأي ملعب الافريقي كبير ويلزم يربح حتى في اسوء الملاعب رودزكي يجب يكون اقرصيف أكثر من هاك ويلزم يصنع الاهداف من شطر فرصع نقطة ضعف في المخالفات و استغلال الركنيات الي تحسم المتشوات في ملاعب كيف هكا فيق ياليلي وحظ اوفر في قادم المشوار وهنينا على المتشوات على بكري مش 90</t>
  </si>
  <si>
    <t>الملاعبيه الكل يعطيهم الصحّه لكن يجب الكف عن المدح و ترك اللاعبين يركزون في مرحلة التتويج</t>
  </si>
  <si>
    <t>برافو لكل اللاعبين أساسيون كانو أو إحتياطيون و الآن العمل و التركيز على مرحلة التتويج.</t>
  </si>
  <si>
    <t>نشكر الملاعبيّه الكل ونطلب منهم يسدّو وذنيهم ويركزو في خدمتهم والعمل في صمط يجيب النتيجه الطيبه وانشاء الله القادم خير</t>
  </si>
  <si>
    <t>الافريقي عقليّه انشالله ديما فرحانين و معقدين الغير</t>
  </si>
  <si>
    <t>خليها على الله ما تخمّمش ان شاء الله مربوحه</t>
  </si>
  <si>
    <t>لميما إدعيلنا قلو معانا يالله</t>
  </si>
  <si>
    <t>نربحوا النجم ومن بعد كل شىء يهون</t>
  </si>
  <si>
    <t>تي بربي راهو أحنا في مرحلة بناء فريق متنساش مشرينا حتى جوار السنا</t>
  </si>
  <si>
    <t>ترشحو كهو هكا المطلوب نشجعوهم باش يخدمو أكثر</t>
  </si>
  <si>
    <t>تفائلو في الجمعيّه و الجاي خير</t>
  </si>
  <si>
    <t>حاجه متوقعينها من قبل ما يبدا الموسم</t>
  </si>
  <si>
    <t>مبروك يا لولاد</t>
  </si>
  <si>
    <t>جمعيّه فالسه</t>
  </si>
  <si>
    <t>ملا حياوانات</t>
  </si>
  <si>
    <t>لكش شعندنا باش نعملو</t>
  </si>
  <si>
    <t>نشجعوهم موش نّبرو عليهم لين يفدّو و يوخّرو لتالي</t>
  </si>
  <si>
    <t>NRL</t>
  </si>
  <si>
    <t>هذا هو المثل الي قلو شنوا تخدم قلو نبيع في الهواء و هذا حال شركات الاتصال الثلاث في تونس يبيعولنا في الوهم بحرف و رقم 4ج تاجرو و ربحو المليارات على ما فما شي . صحّه ليكم شعب مصطّك الله الغالب !!</t>
  </si>
  <si>
    <t>الواحد قريب تبعثوه للدنيا الاخرى من الغزّول</t>
  </si>
  <si>
    <t>يا ادمين شبيك تافيتنا راي كونكسيون في جربة 0 من امس. بربي شوفولنا حل علي الحكايه شي يفدّد</t>
  </si>
  <si>
    <t>سيدو بزك أمها ديما تحشو فيه علا زبوبتنا. يا موبنه يا منيكين. هاو رقمي 99566805 قص زبور أمو و إيدكم فيه</t>
  </si>
  <si>
    <t>الاشهارات التي قدمت اتصالات تونس للتسويق ل 4ج للأسف لم تكن في مستواها المعهود خيبت امالنا مقارنة بالاشهارات التي قدمتها الشركات المنافسه</t>
  </si>
  <si>
    <t>من يتفق معي على التقدم بقضية ضد شركة اتصالات تونس من أجل التحيل وسرق'ة حرفائها: مالبارح لليوم قصيت 3 فورفاي انترنات: 750 ميقا و 750 ميقا و500 ميقا وحدي حد الغوغل والفيسبوك وطارو الكل!!! وين مشاو؟؟؟ اخر فورفاي في 20 دقيقة حليت غوغل تنحاتلي 300 ميقا م 500ميقا!!! سراق والسارق لابد يحصل وعندنا دماغات تنجم تطيحكم وترجعو القديم والجديد يا سراق الامارات، نتحداكم تواجهوني من غير بلوكاج والناس الكل تعرف خنّاركم</t>
  </si>
  <si>
    <t xml:space="preserve">بالله فم رقم يقلق فيا شنو نعمل ؟ </t>
  </si>
  <si>
    <t>ال3ج عاملينها بالإسم . لا حصّلنا 3ج ولا حتي ربعها</t>
  </si>
  <si>
    <t>بربي شوفولنا حل للكنكسيون الحموم العباد تمشي وتقدم وانتوما توخرو ؟ حقيقه أضعف انترنات في ثلاثة مشغلين</t>
  </si>
  <si>
    <t>الناس الكل في قابس تشكي من ضعف شبكة الجوال والانترنات الضعيفه جدا أو المفقوده في الغالب شيء فضيحه ليكم وانتم فالحين كان في الإشهار الكاذب</t>
  </si>
  <si>
    <t>قد ما شاركت و لا مره ربحت معاكم حتى دينار</t>
  </si>
  <si>
    <t>انا عاملة منظومة اوبتيكا  فاتوا العامين وانا معاكم كي تهلك كلي كلمتكم باش تصلحهولي. تقولولي لا لازم تشري واحد ومتصلحوش علاش هاكا تصرفاتكم مع الحرفاﺀ ؟ ما كمش باهين بصراحة و باش نبدلكم مدام انتم هاكا</t>
  </si>
  <si>
    <t>يرحم والديكم يرحم والديكم يرحم والديكم للمره الألف ويني ال4ج في تاكلسة ولاية نابل</t>
  </si>
  <si>
    <t>سلم بربي لي ربحو في جو تت كويز كيفاش بش يلخذو فلوسهم و وقتاش ؟؟؟</t>
  </si>
  <si>
    <t>بش نسالكم عندي الفاتوره متع الانترنات ضاعتلي وكيفاش بش نخلصها والورقة ضاعتلي ؟؟؟؟</t>
  </si>
  <si>
    <t>يعيشكم انا عندي كلا 3ج منذ 5 سنوات و كنفونسينى وقتاش نبدل الكلا متاعي اتصلت بوكالة منوبة قالولي الجماعه الكنفوسينى معناش فيهم توصيات ويعرفوش باش يبدلولهم ولا لا الرجاء اجابتي وشكرا</t>
  </si>
  <si>
    <t>Domain</t>
  </si>
  <si>
    <t>Reviews number</t>
  </si>
  <si>
    <t xml:space="preserve">Parlment </t>
  </si>
  <si>
    <t>TOTAL</t>
  </si>
  <si>
    <t>Accuracy</t>
  </si>
  <si>
    <t>Precision</t>
  </si>
  <si>
    <t>Recall</t>
  </si>
  <si>
    <t>F-mesure</t>
  </si>
  <si>
    <t>تبع السارق لباب الدار ههههه كيما احنا نتبعو في اورنج باش نشوفوها وين باش توصل بالسرقه متاعها ههههععععع</t>
  </si>
  <si>
    <t>يا سرااااق تو صبيت 2دينار خلصت كريكدي و قعدو 900 عديت بيهم 224مغ جيت نكنكتي ماعملت بيهم شي وفاو يا سراق ما بعثتش بيهم حتا مساج باش نبدل أوريدو ولا اي خط أخر خاطركم السرقه عيني عنك</t>
  </si>
  <si>
    <t>برجوليه اوريدو السرقه دورتوها عيني عينك</t>
  </si>
  <si>
    <t>انا اليوم برك العشيّه صبيت 5 الاف وكيف حليت لقيتهم 4800 والله هاذي هي السرقه عيني عينك</t>
  </si>
  <si>
    <t>في اول افريل الايدج كان ب1700د تو ولى ب2200د</t>
  </si>
  <si>
    <t>انشاءالله من الرابحين يا رب وانا عندي ثيقه فيهم على خاطر عشره طويله معاهم</t>
  </si>
  <si>
    <t>بالهي نحب نفهم حاجه ياخي الكليون إلّي تتعاملو معاه فرنساوي ولّا تونسي؟ تشبيها الأنونس بالفرنسي زعمه زعمه مثقفين ياسر غريب</t>
  </si>
  <si>
    <t>Positive</t>
  </si>
  <si>
    <t>Negative</t>
  </si>
  <si>
    <t>Neutral</t>
  </si>
  <si>
    <t>الدكتور المرزوقى ما جابش حاجة جديدة النفاق والكدب والسرقه و الارهاب والزطلة وقلة الحياء العراء والقراء موجودة بكثرة فى الشعب التونسى باستثناء قلة من الشرفاء الهم الكل نشوفو فيه يوميا فى الشارع فى الكا رفى المترو فى اعلام العاراما الشرفاء ما همش ها المحتجين الى واقفين قدام دارو</t>
  </si>
  <si>
    <t>سلام عندي كلي 3ج كرپرات كنكشن في اليل رزينه برشا قريب ما تمشيش شنوا الحل سكنه لافايات سنتر ڢيل</t>
  </si>
  <si>
    <t>علاش اللأيسفليكس خايب لها الدرجه</t>
  </si>
  <si>
    <t>حكايه فارغه</t>
  </si>
  <si>
    <t>لم يبقى في الأفريقي إلا الفتيات يحصدن الألقاب ويدافعن على سمعة الأفريقي الكبيره</t>
  </si>
  <si>
    <t>والله بلحق البنات ديما مشرفينا و عندي ثقه باش يأخذو اللّقب العربي</t>
  </si>
  <si>
    <t>ما تخافوش على البنات . مربوحه</t>
  </si>
  <si>
    <t xml:space="preserve">بناتنا مفماش مرواح لتونس بلاش اللّقب ، عنا ثقه فيكم  </t>
  </si>
  <si>
    <t>جميلات النادي الافريقي</t>
  </si>
  <si>
    <t xml:space="preserve">بالتوفيق للافريقي الكبير و تحياتي لكل محبيه خوتنا فالدم افريقي دوله </t>
  </si>
  <si>
    <t>كان هالفلوس هاذي عطيتوها للفقراء والمساكين لكان ازكى واطهر لكم جوّار يخلص في ثمانين مليون فالشهر ولاخر هازز كسكروت هريسه ودبوزه ماء وماشي لرادس وشهريتو متين الف ويعيّط ويصيح ومطراك الحاكم على ظهرو ملّه جهل ملّه طحين أزرق</t>
  </si>
  <si>
    <t>بادره طيبه يحي النادي الإفريقي</t>
  </si>
  <si>
    <t>بالحمله الإحتحاجيه إلي عاملينها على سيدهم المرزوقي عرفت إلي يقصد فيهم المرزوقي</t>
  </si>
  <si>
    <t>المرزوقي المرزوقي يا قاهرهم ولي عند ذذذذذ</t>
  </si>
  <si>
    <t>والمرزوقي تخرالو فيه والمرزوقي تخرالو فيه ويييو</t>
  </si>
  <si>
    <t>المرزوقي أشرف من تاريخكم يا فيرانن تفوه</t>
  </si>
  <si>
    <t>الراجل يحبو يوطولو راسو أما مع مرور الزمن يبقى الراجل راجل والطحّان يترقى يولي رهدان</t>
  </si>
  <si>
    <t>الدكتور محمد المنصف المرزوقي رجل مثقّف رجل وطن يحب تونس بخير</t>
  </si>
  <si>
    <t>سيبتوا الفاسدين والنهاب والي كانوا سبب في الفقر والميزيريا وكبشتو في واحد قال الحق ما نجمعش ولكن فم فئه بهايم يكور بيهم اعلام الحجامه كيما يحب</t>
  </si>
  <si>
    <t>المرزوقي لم ولن يهرب من الحثاله امثالكم ...وجوه الجمعيه بإمتياز ...شد دارك و أحسن علي روحك عملتو الفضح</t>
  </si>
  <si>
    <t>الانذال في تونس كثيرون والشرفاء قليلون وكل ما فعله المرزوقي انه وصف حاله وبصدق وبكل تجرد . فكفى نفاقا ومغالطه</t>
  </si>
  <si>
    <t>أنذل خلق الله هو انتم يا إعلام العار يا خمّاج المرزوقي من خير ما انجبت تونس يا جاهل يا أمّي</t>
  </si>
  <si>
    <t>والله صحيح اشرف منك واشرف من كل واحد قال في الدكتور والرئيس الجمهوريه التونسيه الصادق والي خدم البلاد بقلب ورب والقالو الكل صحيح توا كثر كان الفساد والرشوة المنصف المرزوقي أحسن رئيس مستعرف به الشعب التونسي من عهد البايات الى يومنا هذا</t>
  </si>
  <si>
    <t>والله صحيح الراجل أشرف منك و أشرف من الانذال الي شادين البلاد في الوقت الحالي .توا كثر كان الرشوة</t>
  </si>
  <si>
    <t>أرجل واحد والي قالو صحيح شي واضح كل يوم فيديو رشاوي وفساد</t>
  </si>
  <si>
    <t>تحيتي مرزوقي انت معالم والطحّانه تتكلم</t>
  </si>
  <si>
    <t>رجل نضيف باتم معنى الكلمه و العالم يشهد له بذلك</t>
  </si>
  <si>
    <t>علاش تغطوا في عين الشمس بالغربال .اللي قالو المرزوقي واقع وحقيقة والحجة والدليل اين بن على اعلى هرم في الدولة اين الطرابلسية .اين الاخرين الهاربين الى الخارج .الاموال التونسية المنتشرة بالبنوك بالخارج وغيرها .اذا انا . اقول ان الشعب لاتشويهه الحقيقه بل . تنير له الدرب والباطل سوف يتركه يتخبط في الظلمات فعودوا الى رشدكم وتوبوا الى الله وطهروا انفسكم لعلى في الطهاره كرامه</t>
  </si>
  <si>
    <t>انظف وأشرف منّك الف مرا المرزوقي يا معلّم</t>
  </si>
  <si>
    <t>أشرف منك و أفتخر به كرئيسي و كدكتور و مثقّف</t>
  </si>
  <si>
    <t>انا نتصور انو صوروه شويّه و بعد مشا رقد منتسور قعد للآخر. يعتيك دوده يا بجبوج قداش نحبك انشالله ربي يعتيني 50% من مخك وانا في عمرك</t>
  </si>
  <si>
    <t>وحدك في الوهره يا بجبوج ربي يخليك لتونس ولينا و تحيا تونس</t>
  </si>
  <si>
    <t>ربي يطول في عمرك سي الباجي</t>
  </si>
  <si>
    <t>ربي يطول في عمرك يا بجبوج يا معلّم</t>
  </si>
  <si>
    <t>ربي يعطيك الصحّه و العافيه ، يعليك على من يعاديك يا بجبوج و تحيا تونس.</t>
  </si>
  <si>
    <t>معلّم يا بجبوج</t>
  </si>
  <si>
    <t>أحلى و أحسن بجبوج</t>
  </si>
  <si>
    <t>رغم إختلافي معه إلا أنه هذه مره أثبت أنه أرجل من كل سياسي البلاد الذين يتبجحون بالديموقراطيه و يتغافلون عن دعوة دكتاتور إنقلابي و مجرم</t>
  </si>
  <si>
    <t>كم أنت كبير و عظيم يا زعيم يا قرش يا مارج السردينه النّاتنه</t>
  </si>
  <si>
    <t>سيكتب التّاريخ انك أشرف وأصدق رئيس عرفته تونس ولكن من يكره الشّرفاء زرعوا الطريق أمامك بالاشواك، رغم عن أنف الحاقدين ستبقى فخر لنا يا دكتور</t>
  </si>
  <si>
    <t>كم انت كبير يا ابن تونس الخضره وبمثلك تفتخر الأمّه، ما أحوجنا إلى رجال امثالك في هذه المرحلة الحرجه</t>
  </si>
  <si>
    <t>سبحان الله في الماضي البعيد القريب كنت اكرهك واليوم لا ارى منقذا لتونس سواك , دمت فخرا لتونس سيادة الرئيس</t>
  </si>
  <si>
    <t>رجل جمع بين العلم والادب والسياسه والفكر حفضك الله سي المنصف المرزوقي انتم فخر و أمل كل الاحرار في بلادنا</t>
  </si>
  <si>
    <t>أنت رجل شريف من طينه غير طينة المنافقين الذين حكموا بعدك أسأل الله لنا ولك الجنه بعد طول العمر في العافيه</t>
  </si>
  <si>
    <t>تحية إحترام وتقدير</t>
  </si>
  <si>
    <t>لك مني كل الاحترام. انك حقا رئيس برتبة إنسان وأي إنسان انت حقا فخر لكل نفس حرّه</t>
  </si>
  <si>
    <t>أنت شرف لكل الشعوب العربيه الحرّه رعاك الله من أحفاد القوّاده الإستعمار</t>
  </si>
  <si>
    <t>ليس جديدا عليك فالصفح والعفو شيم العقلاء والكرماء وأنت نعم العاقل الكريم دمتا فخر لتونس</t>
  </si>
  <si>
    <t>برافو سيدي الرئيس و شكرا على حضورك المتميّز فعلا انت مثال في العزيمه و الثبات..نحترمك جدا و نحبك جدا بالتوفيق انشاء الله</t>
  </si>
  <si>
    <t>سيبقى المرزوقي مناضل, ومثال ,مشرف وقد يعود المرزوقي رئيسا , إنشاء الله</t>
  </si>
  <si>
    <t>انت رئيسي و افتخر مثقّف نظيف و نزيه</t>
  </si>
  <si>
    <t>NEG(ما)</t>
  </si>
  <si>
    <t>Positive statement</t>
  </si>
  <si>
    <t>Negative statement</t>
  </si>
  <si>
    <t>Neutral statement</t>
  </si>
  <si>
    <t>والله أحبك فالله يا دكتور قلب طيب ونظيف انسيت بسرعه مكتشف أكلتك المفظله إلي هي قداش كليت حوت و حمص وخمر و إستقبال للإرهاب لأنك نظيف لا تقدر ان تجابه هذا الكم الهائل من الجرائم إلا بأمثالها</t>
  </si>
  <si>
    <t>بصراحه انتي ديما تعجبني اما اليوم زاد إعجابي بيك أقوا كلمة أنشاء الله الوطنيه تكون وطنيه</t>
  </si>
  <si>
    <t>قمّه في ارجوليّه في الفخامه رئيس أو نص يا مرزوق يمعلّم معاك ربّي ونبي</t>
  </si>
  <si>
    <t>أول رئيس يسلّم السلطه سلميا و بطريقه حضاريه ، منصف المرزوقي دخل التاريخ من الباب الكبير بأخلاقه وقيمه و وطنيته، ولكل ناجح أعداء وحساد ، الله يكفيه شرهم</t>
  </si>
  <si>
    <t>انتا كبير وشرف للإنسانيه لك كل الإحترام والتقدير</t>
  </si>
  <si>
    <t>ربي معاك في كل خطوه دكتور</t>
  </si>
  <si>
    <t>موتو بغيظكم أيها الازلام و الحثاله أين بجبوبكم (بجبوب)من هذه الرايه الشّامخه الصامده العبقريّه</t>
  </si>
  <si>
    <t>يعيش المرزوقي وسوف نتخبه وسيكون رئيسا بتونس الخضره</t>
  </si>
  <si>
    <t>انك رجال أصيل وإنسان طيّب</t>
  </si>
  <si>
    <t>أحسنت يا دكتور</t>
  </si>
  <si>
    <t>مرزوقي يا معذّبهم و يا قاهرهم</t>
  </si>
  <si>
    <t>يا مرزوقى الشعب التونسي يعرف الحقيقه وسياتى اليوم الذى سيذكره التاريخ . واصل ياجبل ما يهزّك ريح</t>
  </si>
  <si>
    <t>تابعت الحوار والصحفيه هي ضد كل ما تقول يا دكتور فعجبت لعدم مهنيتها ولكن يبقى الصيد صيد . برافو</t>
  </si>
  <si>
    <t>معلّم بصراحه</t>
  </si>
  <si>
    <t>اتمنا لك طول العمر والشفاء والقدره على العمل ياسيادة الرايس عبد الله اتواتي رديف</t>
  </si>
  <si>
    <t>شكرا سيدي الرئيس لانك الوحيد الذي يذكرنا بخير اما باقي الامّه والشعب والاعلام وغيرهم فيسرقون تضحياتنا ويعطوها لغيرنا</t>
  </si>
  <si>
    <t>ليوم في بن قردان الناس الكل ديقاج شاهد ...رجعونا مرزوقي</t>
  </si>
  <si>
    <t>الله ينصرك يا زعيم ، وربي يفكك شملهم</t>
  </si>
  <si>
    <t>علاش ما عملوش وقفة احتجاجية على غلاء المعيشيه ، و على الثورات المنهوبه و الا على عدم تحقيق الوعود الانتخابيه و الا على اتهام بريطانيا الامن التونسي بالجبن و التشكيك التقرير الامني لحادثة سوسه .......بالعربي هوما بيدهم الي خرجتهم الثوره و رجّعهم الباجي</t>
  </si>
  <si>
    <t>الأمراض التي عدّدها المرزوقي بخصوص الشعب التونسي هي موجودة فعلا ، الكذب والرشوه والانحلال القيمي في المجتمع هي حقيقه و واقع، فالتونسيون "عملوا العار" ،فالرشوة في بعض القطاعات مثل المستشفيات والسجون والقضاء بلغت مستويات خطيره</t>
  </si>
  <si>
    <t>بصراحه سيادة الرئيس منذ تكليف حافظ قايد السبسي برئسة ندا تونس والحزب إندثر وما عادش عندو ولا ثقل شعبي ، لأجل مصلحة البلاد يجب اعادة الديمقراطيه للنداء وشكرا</t>
  </si>
  <si>
    <t>الى السيد سمير الوافي اذا جاءتك الفرصه ان تكون منشط من هذه الدرجه وفي قناة كهذه على الأقل إرتقي من فضلك فالمستوى لأسئلتك ضعيف فعلا و هذه نصيحتي لك من قلبي وبدون اي عقده تجاهك فأنا من متتبعي برنامجك</t>
  </si>
  <si>
    <t>يا سمير لتوا ما عرفت تحاور ؟  مستواك تحاور أشباه الفنانين و ما تعرفش تجاوب سؤال صحيح</t>
  </si>
  <si>
    <t>ما عندي مانقول الحوار مع سمير الوافي و شفيق جرايه عباره نقاش فارغ في مقهي غادي مز الشعبيه أصبح نقاش منحط لأكثر. لا أقل زياد علي ذالك قاعد يستعمل في الفتنه .ياسمير نطلب منك اتفرج في برنامجك وحدك توى تحشم علي مستوى المناقشه .راك غلطت ياسر في روحك تعتقد إنك أصبحت أعلامي بارز و هذا غلط كبير</t>
  </si>
  <si>
    <t>نعيب عليك الحلقه متاع 4 ديسمبر. ظهرت على حقيقتك و كيف ما قالوا لولاد و لبنات الحمد الله على قرايتنا و ثقافتنا باش واحد متسلق كيفك يجي يضحك على عقولنا، توا يجي وقتك حتى انت و تطفى ، مع أني كنت من متابعيك و اكثر برنامج نتفرج فيه هو برنامجك لكن للأسف طاح من عيني و إنشاء الله يتوقف البرنامج و اَي برنامج يببض و يبرر الاٍرهاب</t>
  </si>
  <si>
    <t>متكبّر فارغ يساري تافه هذا سمير يجمع معه شياطين من تجمعين وخونه و عملاء للغرب وللمافيات للعالميه مهزله مخططات صهيونيه لتهميش الشباب و مسح الهويّه العربيّه الإسلاميّه</t>
  </si>
  <si>
    <t>اخ سمير أنت تسفسط لتروج لقناة التونسيه .و هي قناة تتاجر بهموم الشعب و خصوصياته.و قناة قليلة الحياء و الأدب.خليك سمير الوافي الإعلامي المثقّف.ليس الإعلامي المروج</t>
  </si>
  <si>
    <t>كلب يجر في كلب...حشاكم تفيه مذلو</t>
  </si>
  <si>
    <t>ديما تبق في قمّة الدناءه</t>
  </si>
  <si>
    <t>يا.نوفل انت كلب يا كلب يا خامج يا قارس</t>
  </si>
  <si>
    <t>تفوه على زك أمك القحبه كان نشد ربك يا قحبه ماكش راجل</t>
  </si>
  <si>
    <t>إبربي يانوفل حاس إبروحك راجل وعندك صيفت الرجوليّه</t>
  </si>
  <si>
    <t>منشط مركّب مارشارير يحكي على زمن الاستعمار</t>
  </si>
  <si>
    <t>ما فمّاش مستحيل في تونس بعدلّي انت ولّيت منشّط و عندك برنامج و يتفرّجو فيك توانسه و دزيريه و مغاربه و خليجيين</t>
  </si>
  <si>
    <t>صنفتك سابقا فنانا تعمل من أجل الفن فقط أما الآن وقد دخلت مستنقع السياسه مشيت غبره ولا حدّش سمَّى عليك</t>
  </si>
  <si>
    <t>الحاجة المستحيله الوحيده اللي ماتنجّمش تصير هي اللّي انت تعمل قصّه يا فرطاس</t>
  </si>
  <si>
    <t>يا نوفل يا حيوان يا جاهل يا طحّان يا قوّاد بن علي و الطرابلسيه نسيت روحك يا كلب توا جاي تنبر على الشعب يا كلب</t>
  </si>
  <si>
    <t>متعرش تحكي يانوفل شنوه تتمسخر في النّقاش متاعك اعلام العار</t>
  </si>
  <si>
    <t>يا علاء عندي تعليق انت تتحمل كل الذّنب في خصوص حلقة المرأه اللي رفضت زرع البويضه وانت اقنعتها وضغطت عليها مع انك اتيت بنصوص دينيّه وقانونيه اي انك دست على الامام والمفتي الذي طلبت فتواه ، كنت احترمك ولكن بعد تلك الحلقه ريت انك بلا مبادئ</t>
  </si>
  <si>
    <t>ملا نذل ينعل زك أمك ميبون شنيه ستانست بفلوس لحرام و الخدمه بعار الناس و الهجاجل رجعت تعري في التوانسه يا كلب في بالك أنت أول واحد باش تتناك بنتك , شالقين بيكم واحد واحد</t>
  </si>
  <si>
    <t>تفوه علي صرم أمك يا الخن</t>
  </si>
  <si>
    <t>محسوب نوفل ماكانش لحّاس في عهد بن علي  لهاشمي سيدك يا خامج</t>
  </si>
  <si>
    <t>ساهله, و للاجابه عن الموضوع نجمو نسألو الأخ سامي الفهري لان عنده تجربه في برامج الاكس اكس أحّ و كذلك في التلحيس للطرابلسيه و الخدمه ماعهم و زيد حاشته باش يزيد في نسبة متابعة قناته اللي ماش تتولى تلميع صورته .... الفهري الي جعل في القناة الوطنية – تونس 7- محطة لنشر العهر, و اللي بالطبيعه يدخل في باب تسييب الماء على البطيخ أو بالأصح الابداع الفني كيف ما يحاول انه يروجله سالف الذكر اللي باين فيه مستعد يطرق جميع الأبواب لجمع الحشود و الرفع من شعبيته و شعبيّة قناته</t>
  </si>
  <si>
    <t>اللقاء اللي بثته قناته, و اللي تنجمو تتفرجو فيه على راحتكم و مسؤليتكم باش اذا ثما شكون بحذاكم باش ما يسيئش بيك الضن و كذلك ما تحشمش روحك قدامه و بعدها تنجم تحكم وحدك اذا الحلقه هذه تنجم تتفرج عليها مع عائلتك؟ مع دار نسابك؟ مع خواتك؟ مع أولادك؟ ما نعرفش, احكم وحدك</t>
  </si>
  <si>
    <t>هذا الكل يدخل في نطاق تسييب الماء على البطيخ, لأن المرحلة حساسه و الناشئه لازمتها توعيه, و شنية المشكله؟ ياخي نسمة ما كانتش مسرح للمجموعة من الشواذ؟ و شنوا العيب في الشذوذ وقت اللي ينادى به جهار و يعتبر من الحريه الشخصيه؟ تي عادي, شاذ أو شاذة في تونس وين المشكله؟ ياخي مكانش ثما مجتمع متع شواذ كامل عنده حفلاته و تجمعاته اللي كانت تقام على مقربه من الدّاخليه و بعلم منها ورضاها و مكانش شكون يحكي معاهم في عهد بن علي ؟</t>
  </si>
  <si>
    <t>عادي و الله عادي, عادي انك تشوف المتربي و قليل التربيه, عادي انك تخرج للشارع و تلقى شكون يربرب و يزيد يقول ما يحب, كله عادي, لان الحريّه تقعد ديما منحصره في الأخلاق المنحطّة , و في نشر الرذيله , و شنية المشكله ؟</t>
  </si>
  <si>
    <t>لانه كله يدخل في تسييب الماء على البطيخ, واذا ما كفاكش البطيخ تنجم تزيد تسيب الماء على ما بقي من أخلاق, تحت اي شعار ترفعه لان في كل الحالات ماش تلقى شكون يسقّفلك و يزد يشجعك, و يقلك يعطك الصحه أو بالأصح يشكر ولد الفهري اللي فهم الشعب اللي يحب اللعب, وفيهم كل صغير يحب يتعلم و كل كبير يحب يبدل الجو و يتفرهد, فهم شنوا لازم, باش يفرهد الشعب التونسي و يخليه شايخ في مخّه على الأخر, لأنه مثمّاش" اذا عصيتم فاستتروا" و مثمّاش طرف إحترام للمشاهد و للثقافته</t>
  </si>
  <si>
    <t>كله يهون, في سبيل جمع أكبر عدد من المتابعين اللي لازمنيك باش تولي مؤثر في المجتمع و تنجم تستغلهم في تطهيرك من رجسك الذي بلغ عنان السماء بمصاحبتك للطرابلسيه و ان برأتّك المحاكم, صحى ليك انت تاخذ بايك من الخبزه في عهد المخلوع و توا و غيرك اللي يستحق بالمجد رخصة اذاعة ما ياخذهاش, صحا ليك, انت عرفت كيفاش تصاحب السرّاق و تستفيد منهم وتلم على فلوسهم اللي خدموك باش تتلهاء بيها و زيد بعد الثوره ترفع قضيه و تسترد ما جمد من أموال قال شنوا جبتها بذراعي وهي فلوس للشعب</t>
  </si>
  <si>
    <t>كيف الي هي جنّتكم الموعوده موش ماخور سماوي مفتوح و تراثكم موش الكل يا قتل يا سب و إغتصاب و غلمان</t>
  </si>
  <si>
    <t>لو أنصفت لكان أولى ليك و لأمثالك, من اللي موش فاهم ثقافة بلاده و ضيّع أخلاقه و من باب ألولى أنه قبل ما يجي ويداقع على انحلاح أخلاقي بعد ما ضيّع بوصلته أنه يفكر في كل كلمه يقولها, و ﻷنه من الصعب على شخص أنه يعرف قيمة حاجه ما جربش امتلكها في نهار في حياته من الطبيعي جدا أن الأخلاق عندك و العرف ما يكونش عنده أي قيمه, و ﻷنه زاده في العاده من يدافع على الشذوذ و حق في الجهر بيه يكون من مصلحته انه يحل اللعب باش النهار اللي يولي من العادي الجهر بالامر ما يلقاش إحراج في الاعتراف بيه و انه من ممارسيه, لا لشيء اﻻ لتفادي نبذ من يحيط به</t>
  </si>
  <si>
    <t>عندك الحق باش تقول "خلي الناس تبدع" , لان الابداع منحصر عندك في الجزأ الأسفل من الحزام, منلومش انت وكل من جعل الفردوس دنياه, وبدأ يجهر بالعداء لما يخالف هواه ... و ﻷن هواك مرجعك, فانه من الطبيعي جدا أن يشكل الاسلام و اﻻ اي مصدر أخر لتشريع ينبذ تسييب الماء على البطّيخ كيف ما تحب سيادتك مصدر إزعاج و يكون عقبه في تحويل تونس الى ماخور أو على الأقل نشر التمخوير الفكري متاعك و متع أمثالك من أبناء جنسك فيها</t>
  </si>
  <si>
    <t>ﻻفضّ فوك ففاقد الشيء ﻻ يعطيه و من شب على شيء شاب عليه, و مانجموش نستناو من مجموعة الاشخاص اللي امتهنت التلحيس انها تعمل حاجه أخرى بخلافه, و ما نستغربوش زاده استعدادهم لتوفير مجموعه من البرامج اللي تحاول تجمع أكبر عدد ممكن من الجمهور عبر الإثاره حتى على حساب أشياء أخرى ... و بالنّسبه لما تكرّمت به على الطّالبي و أتباعه فلا تعليق, أكتفي بما قلت, لانه زايد ان نحكيو على شخص مثله و اﻻ على العلاّمة ألفة يوسف و ما دار في فلكها من مجموعه من الأشخاص أبعد ما تكون عن الدين</t>
  </si>
  <si>
    <t>مرحبا بارك لله فيك ياخي الفاضل السيد علاء لقد ادخلت الفرح و السرور في انفسنا و الي الأمام</t>
  </si>
  <si>
    <t>خليو الناس تخدم و تبدع و تعيش و عندكم إمارات اسلاميه برشه تنجموا تمشيو تعيشوا غادي في أرض الاسلام و التخلّف</t>
  </si>
  <si>
    <t>صاحبي البرنامج موش عاجبك بدل القناة ساهله برشا الحكايه و يزّينا من العهر الفكري اللي عندكم وليتوا كيف الحارزه في الحمّام شادّين العسّه على كل شي و انتوما ما تعملو في شي برا صاحبي لافغانستان و عيش في المدينه الفاضله اللي تحبّو عليها</t>
  </si>
  <si>
    <t>الترجي الرياضي رشوه و جبوره و كلاب و منيكين</t>
  </si>
  <si>
    <t>فيراج الترجي ولا مهزله وكلو مّارك يا حسره على الفيراج الواحد ما عادش يمشي خير</t>
  </si>
  <si>
    <t>لأنها الأفريقي تمتع ولا تسام وتلعب الكره على الملعب ليس لها اعلام مثل شعبها كل ما أراد تغيبها أو تحجمها زدنها من عشقنا حتي ترتوي وتبرز من جديد الأفريقي تذبل أحيانا لكن ما تموت ولن تسقط الاعلام التونسي و محلليه استعنينا عنهم من زمان</t>
  </si>
  <si>
    <t>يخلي دار الكوره في تونس..بطولات وهميّه امرها محسوم منذ البدايه..في بالنا الماضي المخزي ذهب مع شيبوب..فعادت الامور الى الاسوأ..وعادت الترجي الى عادتها القديمه..قاللهم بكري شيبوب مخاطبا الملاعبيه انتم العبو في التران .. واحنا خلونا نلعبو خارج التران او نتقابلو غدوه في البوديوم</t>
  </si>
  <si>
    <t>شي صاحبي جمعيتنا ما تفرّحش و ما تفرّجش لعبو ماتش صفاقس باهي وبعدين طاحو وما عندهم وين يوصلو الجمعيه اللي تخرّج الصرارفي و الحدادي و الوسلاتي مرّه وحده يلزمها مده طويله باش تولي جمعيه مرضونا حرام</t>
  </si>
  <si>
    <t>بالله ثبتو المرات المقبله في دور صابر خليفه راهو جناح موش وسط ميدان بربي مان تشوفوه المره المقبله يتريبل بواحد موش اثنين راني ما نفهم والو في الكرة تحب تقولو السيد جابلنا بطوله باهي اكثر من نصفها ضربات جزاء وحديثنا قياس</t>
  </si>
  <si>
    <t>ميتفرج فيهم كان مهبول حتي. اولوا. ارجل. كيفك. اسيادكم. يا معاقين</t>
  </si>
  <si>
    <t>ما تشوف منهم. كان الخساره. طحّانه الموعاقين</t>
  </si>
  <si>
    <t>اكايه زايده ما يولّوش ارجال</t>
  </si>
  <si>
    <t>كمشه طحّانه</t>
  </si>
  <si>
    <t>ناخذو باينا من الأول...سيناريو اينيمبا في البال...ربي معانا و الجمهور ان شاء الله يكون حاضر باعداد كبيره و ليتوال يا دوله</t>
  </si>
  <si>
    <t>لتوال يا مونمور مهبول نجمه من نابل بالتحديد بو عرقوب و تحيه لكل عاشق في تونس يحب لتوال</t>
  </si>
  <si>
    <t>أداء رائع للمنظومه ككل ، فما خدمه متاع تكتيك ، بانغورا من أول ما لعب ديمه في فورمه ، رامي البدوي كن ناقصو كان الثقه والحمد الله ولينا كي يغيب النقاز منخافوش ، غازي عبد الرزاق كيف كيف ، قاعد يأكد ألي هو أحسن يساري في تونس ، حمزة لحمر يضهرلي منجموش نتناقشو فيه ، نلقاوه في المتشوات إلي نكونو فيها مش حاضرين ، الجمل رزين شويه في الدفاع أما الخبره عندو ونستحقوها في المتشوات الصعاب، أما لازم بديل معاه في دوري الأبطال ، بوغطاس بعيد شويه علفورمه خاطر رجع من إصابه ، المساكني والبريغي وبوعزة حاضرين ، واكوستا بدا يتحسّن</t>
  </si>
  <si>
    <t>صباح الإنتصار ...العب العب يا ترجي العب يا عشقي جمهورك ديما معاك</t>
  </si>
  <si>
    <t>يلا يا لولاد يد وحده مع الجمعيه خلي تفهم لعباد لي أحنا فرد ثنيّه  برافو خدمه مزيانه إنشاء الله الجاي خير</t>
  </si>
  <si>
    <t>ممرّن ضعيف شي ما عندو ويلعب بطريقه وحده حتى الاعمى حفظها..قول و حضبه</t>
  </si>
  <si>
    <t>قتلهم في بنزرت ولا رادس خاسرين خاسرين</t>
  </si>
  <si>
    <t xml:space="preserve"> مهما تكون الضروف والاسباب ما عندوش الحق باش يقول على بلادو كلام هكة شئ يحشّم كي انت مستعار من اهلك و ناسك فاش قام تجري وتجري و تعمل فالاحزاب وتحب الناس تنتخبك و تحب تاخذ السلطه وتحكم مانا خايبين اي برا للفرنسيس الله معاك بلادي وان جارت عليا كريمه واهلي وان جاروا عليا كرام يا سيد و احنا مع كل الضروف الخايبه مزال فينا الخيرفي بعضنا الحمد ل</t>
  </si>
  <si>
    <t>ٱش قولكم أحنا نخلصو فيكم في أدسل و عندي مشكله 3أشهر و ما لڨيتش حل معاكم ؟ نقدم قضيّه في الرئيس المدير العام في شخصو باش يحضر في المحكمه و وزير التكنوليجا باش يلڨاولي حل في مشكلتي عندكم 3أيام في إيديكم</t>
  </si>
  <si>
    <t>أحسن بوتيك هو اوريدو</t>
  </si>
  <si>
    <t>كي سبّة شركه تونسيّه تحكي علي الڨمينڨ برافو في هذي</t>
  </si>
  <si>
    <t>كل مرّه نفس الفيلم وين فمّا أوفرفمّا فيلم محروق . أوراقي حاضره و ديما برّا جيب . حاصل يوفا الأوفر و الأوراق ما توفاش ؟ الحاجه إلّي ما فهمتهاش مدام الكرهبه مش تقعد بإسم الأجونسو فمّا كمبيالات قْرونتي فاش قام تصعبو فها برشا؟</t>
  </si>
  <si>
    <t>يعطيكم الصحّه فرّحتوني برشا</t>
  </si>
  <si>
    <t>حاله فيهم كان احتجو على قفّة المواطن خير من غلاء الاسعار والا شباب البطّال خيرهم ...مركزين على التفاهات</t>
  </si>
  <si>
    <t>شبها الكونكسيون ما تمشيش</t>
  </si>
  <si>
    <t xml:space="preserve"> جبناء و خوّافه ما تعترفوش بحريّة التعبير.. اتعس خدمات عندكم و باش نوريكم عليها كيفاش تجي العمليّه.. متحيلين و سرّاقه و قلاّبه .. طول عماركم تبقاو اكاكا </t>
  </si>
  <si>
    <t>يا اصحاب الخير اعطوني تلفوني الي وعدتوني بيه راهو عيب عليكم راكم مش عاملين فيا مزيّه توعدوني و من بعد تجبدو بيا موش باهي</t>
  </si>
  <si>
    <t>بربي ديما الريزو ما فماش والبينات شنو نعمل</t>
  </si>
  <si>
    <t xml:space="preserve">كرهتوني في حاجة اسمها100/100 خالصه. كلها مغالطه و مماطله . إسأل مجرب  </t>
  </si>
  <si>
    <t>برافو يا رجال</t>
  </si>
  <si>
    <t>ساقيتنا بطل العرب لكرة اليد.. مبروك لنادي كرة اليد بساقية الزيت و لصفاقس الكل</t>
  </si>
  <si>
    <t>عظيم والله يا جمهور الصفاقس الجمهور رقم واحد في الارض الخضرا تونس</t>
  </si>
  <si>
    <t>هذا ما جاش فريق حتى متاع حومه</t>
  </si>
  <si>
    <t>انشاءالله يتعدى طرح باهي وندزوه في الترجي كلعاده مبيد الحشرات</t>
  </si>
  <si>
    <t>ربي ينصرك عليهم</t>
  </si>
  <si>
    <t>يزي من التنبير رامي حارس ممتاز و خير من حراس الي عيطولهم لمنتخب متاع وديع ...</t>
  </si>
  <si>
    <t>رامي راز أحسن حارس في تونس بشهادة الجميع وللي ما يغلط عمرو ما يطور والكبير ديما يقعد كبييييير</t>
  </si>
  <si>
    <t>الجريدي أحسن قْول في تونس والي مش عاجبو يسكر فمو</t>
  </si>
  <si>
    <t>النادي الصفاقسي أكبر من يكون مجرد نادي نتمنى لجماعة ليتوال لي نهار كامل شادين البلاتوات يشوهو في صورة هيئة خماخم يتعلمو بشويه انسانيه</t>
  </si>
  <si>
    <t>ClubAfricain</t>
  </si>
  <si>
    <t>ClubAfricain-Facebook</t>
  </si>
  <si>
    <t>ClubSfaxien</t>
  </si>
  <si>
    <t>ClubSfaxien-Facebook</t>
  </si>
  <si>
    <t>مجهود تشكر عليه تونس تليكم</t>
  </si>
  <si>
    <t>اتصالات تونس نحن معها مهما كانت الخدمات فيكفي أنها تحمل اسم الوطن لكن احقاقا للحق هنالك تطور كبير في الخدمات ان شاء الله كل المرافق العموميه تنسج على نفس المنوال</t>
  </si>
  <si>
    <t>إشهار حلو برشه وكذلك اشهار متاع اللون الاحمر والبرقداني ،اشهارين باهين برافو اتصالات تونس العزيزه.</t>
  </si>
  <si>
    <t>نحن شادين في اتصالات تونس باعتبارها قطاع عام وبالتالي خدمة لاعوانها ولتونس. الرجاء حسنوا الخدمات ونوعوها لان المنافسه شديده ومغريه ولا تدفعوا الناس للذهاب لمنافسيكم. ربي يكون في العون</t>
  </si>
  <si>
    <t>صراحة ثقتي مهزوزه في اتصالات تونس فأنا من أقدم المنخرطين في خدمة ال 3ج و أعاني في عديد الأحيان من ضعف الشبكه و لديّ أكثر من اسبوع اتصلت بفرع اتصالات تونس في منزل بورقيبه و لم أجد عندهم أي جواب عن تدني الخدمه و ضعفها المفاجئ ، فكيف بشركة تروّج لل4ج في حين أن خدمة ال 3ج لم تتحسن بعد ؟</t>
  </si>
  <si>
    <t>يا تلكوم بربي شفولنا حل في الريزو لا يزي ماعناش 3ج و زيد تغطية 2ج ضعيفه برشه حتى باش تعمل مكالمه ما تنجمش.العنوان بئر دراسن طريق قربه معتمدية بني خلاد ولاية نابل...شفولنا حل يهديكم.</t>
  </si>
  <si>
    <t xml:space="preserve">ههههه برجوليّه ياسر حلوه الفازه ! تعديت اليوم خذيت 3 نوامر فرّقتهم عالدار ههه </t>
  </si>
  <si>
    <t>بربي خويا منين أقوى ريزو وأنا السرعه عندي ما تفوتش 400 كيلو في الثانية وراني نحكي على سرعة الأنترنات موش سرعة التحميل ؟ الحكايه عندها ملي بدا رمضان ،بربي موش شي يحشم ؟ واحد يدفع في الفلوس وإنتوما تضحكو عليه حتى 1 ميغا ما فماش ؟ أنا نسكن في مرناق المدينة وموش الريف ، معلم مشارك في العرض الخاص بالمعلمين عندي 4 سنين ، نومرو الشريحة 91524158 ، نومرو الهاتف متاعي 97411964 . ربي يعينكم .</t>
  </si>
  <si>
    <t>أحسن إشهار و الله هههههههههه</t>
  </si>
  <si>
    <t>انتهي كل شي دخلنا مرحله الكذب والبلوط</t>
  </si>
  <si>
    <t>نحو الأحسن أن شاء الله</t>
  </si>
  <si>
    <t>اكن لك كل الإحترام والتقدير نحبك في الله.</t>
  </si>
  <si>
    <t>أستاذ راشد يعجبني التواضع متاعوا و حب الحياة السياسية، ممتاز و حضورك دائما له فائده في تعزيز العلاقات البين الاحزاب في تونس.</t>
  </si>
  <si>
    <t>الزعيم راشد الغنوشي و حاكم تونس الأول</t>
  </si>
  <si>
    <t>مفكّر عظيم</t>
  </si>
  <si>
    <t>الله يبارك فيك يا أستاذ صور روعه بكلها صدق برافو</t>
  </si>
  <si>
    <t>Ennahda</t>
  </si>
  <si>
    <t>RachidGannouchi</t>
  </si>
  <si>
    <t>RachidGannouchi-Facebook</t>
  </si>
  <si>
    <t>تحليل واقعي وعقلاني أستاذ ... إحترامي</t>
  </si>
  <si>
    <t>جازاك الله خير يا شيخ راشد</t>
  </si>
  <si>
    <t>كلام صحيح و في الصميم أستاذ</t>
  </si>
  <si>
    <t>برافو يا شيخ ...رفعت عنا الحرج الذي سببه غياب تمثيل اعلى للحكومه</t>
  </si>
  <si>
    <t>بالتوفيق لكم أستاذ راشد ، واصل عملك الديبلوماسي و موفّق</t>
  </si>
  <si>
    <t>الشخصية النموذجيه و المميزه في تونس رجل يريد الخير لهاته البلاد</t>
  </si>
  <si>
    <t>ياجبل ما يهزك رياح فلا عزاء للأوباش. فأنت منصف والتاريخ سينصفك . للأسف السياسة أصبحت نجاسة و لأن النظيف والمستقيم يقلّق راحتهم فهم يتعمدون تغييبك فأراحك الله من شؤمهم ومكرهم</t>
  </si>
  <si>
    <t>... المعذرة سيادة الرئيس ، أنا شخصيا مستقل عن السياسة ولكن من هذا المنبر أنا أحييك تحيّه خاصّه إجلالا لشخصيتك و موقفك و طريقة تفكيرك الراقيه و السعي لتقديم الأفضل لبلادنا ...للأسف في بلادنا لا يقدر فيها أصحاب الرأي و النزاهه ... ولكن في إعتقادي ليس حلا أن نبقا مكتفي الأيدي...</t>
  </si>
  <si>
    <t>دكتور و مثقّف حقوقي نعم المكانه و التكوين الله غالب جيت في بلاد اغلبيتها ناس جاهلة قفّافة لا يعطون العلم و العلماء مقامه جهلوهم فكانت ثقافتهم مزود زكره كوره و اعلام ساقط</t>
  </si>
  <si>
    <t>سيدي الدكتور، السياسه في تونس لا تفهم و لا تفقه سياستك و هي ليست اهلا لاستقطابكم. للأسف ليس لنا إعلام ناضج و أنتم أدرى بحالته. وفّقك الله و دمت متألقا سيدي</t>
  </si>
  <si>
    <t>يكفينا فخرا دكتور مرزرقي انك كنت رئيسا شريفا لتونس دخلت من قلوب التونسيين ولم تخرج منه.</t>
  </si>
  <si>
    <t>انا جزائرى وهنا الكل يحبك لأنك إنسان وطنى صادق فى زمن قل فيه الأوفياء لهذه الامّه</t>
  </si>
  <si>
    <t>سيدي إدراكك للأمور وطاقاتك الفكريه لا يفهمها ولا يريدون فهمها من هم يرون أنفسهم كبار القوم ويسعون الى لإنقاذ تونس نعم يفهمها الشعب ويكف أن الشعب يريدك</t>
  </si>
  <si>
    <t>النظيف نظيف مهما طال الزمن. و أحسن ماتعمل إنك تحتقر هذا الإعلام المشري بالفلوس</t>
  </si>
  <si>
    <t>شكرا دكتور المرزوقي. ربي يوفقك لما فيه صالح البلاد والعباد</t>
  </si>
  <si>
    <t>والله أعز وأشرف رئيس عربي تونسي اتشرف بالاستماع إلى كلامه المرصّع وندواته ومحاظراته القيمة وغيرته على العروبة فتحياتي إلى السيد الرئيس من مواطن مغربي بسيط</t>
  </si>
  <si>
    <t>الاخ المحترم امناضل ا منصف المرزوقى لماذا لا تصنعون اعلاما موازيا يعبر عنكم وعن حراككم المشكور</t>
  </si>
  <si>
    <t>ربي يسمع منك دكتور</t>
  </si>
  <si>
    <t>إحترماتي دكتور والف تحيّه</t>
  </si>
  <si>
    <t>شكرا أنت الشرف أنت الأصل .</t>
  </si>
  <si>
    <t>كل التوفيق و النجاح</t>
  </si>
  <si>
    <t>كل المساندة لأمل التونسيين الدكتور المنصف المرزوقي</t>
  </si>
  <si>
    <t>تستحق كل الاحترام و التقدير الدكتور المنصف.</t>
  </si>
  <si>
    <t>يشرفنا حضورك في كل المؤتمرات ما دام ذاك العلم وراءك ( تحية فخر و إعتزاز سيدي الرئيس )</t>
  </si>
  <si>
    <t>منوّر الله ينورك و يطول في عمرك ياغالي</t>
  </si>
  <si>
    <t>مازلت كيف خرجت من محاضرته في كيبيك. الدكتور يبقى أفضل رئيس تونسي.</t>
  </si>
  <si>
    <t xml:space="preserve">مرحى ! الدكتور الكبير فخر تونس </t>
  </si>
  <si>
    <t>معلّم !!!! وكفى</t>
  </si>
  <si>
    <t>المرزوقي ناشط و الباجي بخلي</t>
  </si>
  <si>
    <t>يا معلّم كل منشفوك في قنات اجنبيه إتزيد تكبر في عنينا ربي معاك يا مرزوقي</t>
  </si>
  <si>
    <t>وينك يا غالي طولت الغيبه</t>
  </si>
  <si>
    <t>شكرا لى احمد منصور والمرزوقى سيبقى فخر لتونس!</t>
  </si>
  <si>
    <t>و منوّرنا و رافع رؤوسنا في كل مكان الله إبارك فيك ويحفظك ويحميك لبلادك والشعبك الشريف والنزيه والخاين على برّه</t>
  </si>
  <si>
    <t>يا كبير</t>
  </si>
  <si>
    <t>مصلي على سيدي النبي عليه ربي يشدله في صحّته 2019 إنشاالله مربوحه</t>
  </si>
  <si>
    <t xml:space="preserve">هذا الشبل من ذاك الاسد دكتوره كاتبة ومفكره ابنة دكتور وحقوقي ومفكّر سياسي شهم وذو أخلاق عاليه </t>
  </si>
  <si>
    <t>برافو برافو دكتوره نادية مرزوقي هذا شرف لشعب تونس، و ربي يبارك فيك و في الوالد الدكتور و المفكّر محمد المنصف المرزوقي و إن شاء الله من نجاح إلى نجاح... تحياتي الحاره لك و للوالد</t>
  </si>
  <si>
    <t>العرق دسّاس والله وكل واحد أصله يرجع عليه أش جاب المفكّر البياع شراب الشيء بعيد</t>
  </si>
  <si>
    <t>إنشاء الله يجي يوم و ترجع بالمنفعه لبلادنا ، مستحقين برشا الناس هاذي</t>
  </si>
  <si>
    <t>مبروك وانشاءالله من حسن الى أحسن. وربي يوفقك</t>
  </si>
  <si>
    <t>مبارك و العاقبه كي تلم المؤتمر من جديد</t>
  </si>
  <si>
    <t>أنا لم أفهم لماذا حكومتنا تشجع بشار وميليشياته المجرمه السفّاحه على قتل أطفال ونساء وشعب بلده هل هذه تونس الثوره والديمقراطيه هذا القرار فاجئني</t>
  </si>
  <si>
    <t>ان التوافق و لو صدفه مع إنقلابيين مصر هو عار، و التآمر على دماء الأبرياء هو كارثه</t>
  </si>
  <si>
    <t>الفاسدون هم درعا وحصن للمفسيدين.</t>
  </si>
  <si>
    <t>Words average</t>
  </si>
  <si>
    <t>Review</t>
  </si>
  <si>
    <t>Words  count</t>
  </si>
  <si>
    <t>Source</t>
  </si>
  <si>
    <t>Context</t>
  </si>
  <si>
    <t>Opinion prediction</t>
  </si>
  <si>
    <t>Classifier results</t>
  </si>
  <si>
    <t>Automatic positive  score</t>
  </si>
  <si>
    <t>Automatic negative score</t>
  </si>
</sst>
</file>

<file path=xl/styles.xml><?xml version="1.0" encoding="utf-8"?>
<styleSheet xmlns="http://schemas.openxmlformats.org/spreadsheetml/2006/main">
  <numFmts count="1">
    <numFmt numFmtId="164" formatCode="0.0"/>
  </numFmts>
  <fonts count="5">
    <font>
      <sz val="11"/>
      <color theme="1"/>
      <name val="Calibri"/>
      <family val="2"/>
      <scheme val="minor"/>
    </font>
    <font>
      <b/>
      <sz val="11"/>
      <color theme="1"/>
      <name val="Calibri"/>
      <family val="2"/>
      <scheme val="minor"/>
    </font>
    <font>
      <b/>
      <sz val="14"/>
      <color theme="1"/>
      <name val="Calibri"/>
      <family val="2"/>
      <scheme val="minor"/>
    </font>
    <font>
      <strike/>
      <sz val="11"/>
      <color theme="1"/>
      <name val="Calibri"/>
      <family val="2"/>
      <scheme val="minor"/>
    </font>
    <font>
      <sz val="14"/>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2"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0" xfId="0" applyNumberFormat="1"/>
    <xf numFmtId="11" fontId="0" fillId="0" borderId="0" xfId="0" applyNumberFormat="1"/>
    <xf numFmtId="0" fontId="2" fillId="0" borderId="1" xfId="0" applyFont="1" applyBorder="1"/>
    <xf numFmtId="0" fontId="0" fillId="0" borderId="1" xfId="0" applyBorder="1"/>
    <xf numFmtId="0" fontId="0" fillId="2" borderId="0" xfId="0" applyFill="1"/>
    <xf numFmtId="0" fontId="1" fillId="0" borderId="1" xfId="0" applyFont="1" applyBorder="1"/>
    <xf numFmtId="0" fontId="0" fillId="0" borderId="1" xfId="0" applyNumberFormat="1" applyBorder="1"/>
    <xf numFmtId="164" fontId="0" fillId="0" borderId="1" xfId="0" applyNumberFormat="1" applyBorder="1"/>
    <xf numFmtId="0" fontId="3" fillId="0" borderId="1" xfId="0" applyFont="1" applyBorder="1"/>
    <xf numFmtId="0" fontId="0" fillId="0" borderId="1" xfId="0" applyBorder="1" applyAlignment="1">
      <alignment horizontal="center" readingOrder="1"/>
    </xf>
    <xf numFmtId="0" fontId="0" fillId="3" borderId="1" xfId="0" applyFill="1" applyBorder="1"/>
    <xf numFmtId="0" fontId="2" fillId="3" borderId="1" xfId="0" applyFont="1" applyFill="1" applyBorder="1"/>
    <xf numFmtId="0" fontId="4" fillId="0" borderId="1" xfId="0" applyFont="1" applyBorder="1"/>
    <xf numFmtId="0" fontId="4" fillId="0" borderId="0" xfId="0" applyFont="1"/>
    <xf numFmtId="0" fontId="0" fillId="0" borderId="0" xfId="0" applyAlignment="1">
      <alignment horizontal="right"/>
    </xf>
    <xf numFmtId="0" fontId="2" fillId="0" borderId="0" xfId="0" applyFont="1"/>
    <xf numFmtId="0" fontId="2" fillId="0" borderId="0" xfId="0" applyFont="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Tunisian Arabic</a:t>
            </a:r>
            <a:r>
              <a:rPr lang="fr-FR" baseline="0"/>
              <a:t> reviews corpus</a:t>
            </a:r>
            <a:endParaRPr lang="fr-FR"/>
          </a:p>
        </c:rich>
      </c:tx>
      <c:layout/>
    </c:title>
    <c:plotArea>
      <c:layout/>
      <c:pieChart>
        <c:varyColors val="1"/>
        <c:ser>
          <c:idx val="0"/>
          <c:order val="0"/>
          <c:dLbls>
            <c:dLblPos val="ctr"/>
            <c:showVal val="1"/>
            <c:showLeaderLines val="1"/>
          </c:dLbls>
          <c:cat>
            <c:strRef>
              <c:f>'Evaluation corpus statistics'!$A$2:$A$6</c:f>
              <c:strCache>
                <c:ptCount val="5"/>
                <c:pt idx="0">
                  <c:v>Services (Telecommunication)</c:v>
                </c:pt>
                <c:pt idx="1">
                  <c:v>Products(cars and furnitures)</c:v>
                </c:pt>
                <c:pt idx="2">
                  <c:v>Politics</c:v>
                </c:pt>
                <c:pt idx="3">
                  <c:v>Sport</c:v>
                </c:pt>
                <c:pt idx="4">
                  <c:v>Mass media</c:v>
                </c:pt>
              </c:strCache>
            </c:strRef>
          </c:cat>
          <c:val>
            <c:numRef>
              <c:f>'Evaluation corpus statistics'!$B$2:$B$6</c:f>
              <c:numCache>
                <c:formatCode>General</c:formatCode>
                <c:ptCount val="5"/>
                <c:pt idx="0">
                  <c:v>280</c:v>
                </c:pt>
                <c:pt idx="1">
                  <c:v>58</c:v>
                </c:pt>
                <c:pt idx="2">
                  <c:v>214</c:v>
                </c:pt>
                <c:pt idx="3">
                  <c:v>170</c:v>
                </c:pt>
                <c:pt idx="4">
                  <c:v>78</c:v>
                </c:pt>
              </c:numCache>
            </c:numRef>
          </c:val>
        </c:ser>
        <c:firstSliceAng val="0"/>
      </c:pieChart>
    </c:plotArea>
    <c:legend>
      <c:legendPos val="r"/>
      <c:layout/>
      <c:txPr>
        <a:bodyPr/>
        <a:lstStyle/>
        <a:p>
          <a:pPr rtl="0">
            <a:defRPr/>
          </a:pPr>
          <a:endParaRPr lang="fr-FR"/>
        </a:p>
      </c:txPr>
    </c:legend>
    <c:plotVisOnly val="1"/>
  </c:chart>
  <c:printSettings>
    <c:headerFooter/>
    <c:pageMargins b="0.75000000000000233" l="0.70000000000000062" r="0.70000000000000062" t="0.750000000000002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FR"/>
  <c:chart>
    <c:view3D>
      <c:rAngAx val="1"/>
    </c:view3D>
    <c:plotArea>
      <c:layout/>
      <c:bar3DChart>
        <c:barDir val="col"/>
        <c:grouping val="clustered"/>
        <c:ser>
          <c:idx val="0"/>
          <c:order val="0"/>
          <c:spPr>
            <a:solidFill>
              <a:srgbClr val="00B050"/>
            </a:solidFill>
          </c:spPr>
          <c:invertIfNegative val="1"/>
          <c:cat>
            <c:strRef>
              <c:f>'Review6 SentiWordNet score cal'!$B$3:$G$3</c:f>
              <c:strCache>
                <c:ptCount val="6"/>
                <c:pt idx="0">
                  <c:v>باهي</c:v>
                </c:pt>
                <c:pt idx="1">
                  <c:v>شي</c:v>
                </c:pt>
                <c:pt idx="2">
                  <c:v>فيكم</c:v>
                </c:pt>
                <c:pt idx="3">
                  <c:v>NEG(ما)</c:v>
                </c:pt>
                <c:pt idx="4">
                  <c:v>تونس</c:v>
                </c:pt>
                <c:pt idx="5">
                  <c:v>إتّصال</c:v>
                </c:pt>
              </c:strCache>
            </c:strRef>
          </c:cat>
          <c:val>
            <c:numRef>
              <c:f>'Review6 SentiWordNet score cal'!$B$2:$G$2</c:f>
              <c:numCache>
                <c:formatCode>0.0</c:formatCode>
                <c:ptCount val="6"/>
                <c:pt idx="0" formatCode="General">
                  <c:v>0.55270588235294105</c:v>
                </c:pt>
                <c:pt idx="1">
                  <c:v>0</c:v>
                </c:pt>
                <c:pt idx="4">
                  <c:v>0</c:v>
                </c:pt>
                <c:pt idx="5">
                  <c:v>0</c:v>
                </c:pt>
              </c:numCache>
            </c:numRef>
          </c:val>
        </c:ser>
        <c:shape val="box"/>
        <c:axId val="95954048"/>
        <c:axId val="95955968"/>
        <c:axId val="0"/>
      </c:bar3DChart>
      <c:catAx>
        <c:axId val="95954048"/>
        <c:scaling>
          <c:orientation val="minMax"/>
        </c:scaling>
        <c:axPos val="b"/>
        <c:title>
          <c:tx>
            <c:rich>
              <a:bodyPr/>
              <a:lstStyle/>
              <a:p>
                <a:pPr>
                  <a:defRPr/>
                </a:pPr>
                <a:r>
                  <a:rPr lang="fr-FR"/>
                  <a:t>Tunisian</a:t>
                </a:r>
                <a:r>
                  <a:rPr lang="fr-FR" baseline="0"/>
                  <a:t> Arabic review6 lemma</a:t>
                </a:r>
                <a:endParaRPr lang="fr-FR"/>
              </a:p>
            </c:rich>
          </c:tx>
          <c:layout/>
        </c:title>
        <c:numFmt formatCode="0.0" sourceLinked="1"/>
        <c:tickLblPos val="nextTo"/>
        <c:crossAx val="95955968"/>
        <c:crosses val="autoZero"/>
        <c:auto val="1"/>
        <c:lblAlgn val="ctr"/>
        <c:lblOffset val="100"/>
      </c:catAx>
      <c:valAx>
        <c:axId val="95955968"/>
        <c:scaling>
          <c:orientation val="minMax"/>
        </c:scaling>
        <c:axPos val="l"/>
        <c:majorGridlines/>
        <c:numFmt formatCode="General" sourceLinked="1"/>
        <c:tickLblPos val="nextTo"/>
        <c:crossAx val="95954048"/>
        <c:crosses val="autoZero"/>
        <c:crossBetween val="between"/>
      </c:valAx>
    </c:plotArea>
    <c:dispBlanksAs val="zero"/>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fr-FR"/>
  <c:chart>
    <c:view3D>
      <c:rAngAx val="1"/>
    </c:view3D>
    <c:plotArea>
      <c:layout/>
      <c:bar3DChart>
        <c:barDir val="col"/>
        <c:grouping val="clustered"/>
        <c:ser>
          <c:idx val="0"/>
          <c:order val="0"/>
          <c:spPr>
            <a:solidFill>
              <a:srgbClr val="FF0000"/>
            </a:solidFill>
          </c:spPr>
          <c:invertIfNegative val="1"/>
          <c:cat>
            <c:strRef>
              <c:f>'Review6 SentiWordNet score cal'!$B$3:$G$3</c:f>
              <c:strCache>
                <c:ptCount val="6"/>
                <c:pt idx="0">
                  <c:v>باهي</c:v>
                </c:pt>
                <c:pt idx="1">
                  <c:v>شي</c:v>
                </c:pt>
                <c:pt idx="2">
                  <c:v>فيكم</c:v>
                </c:pt>
                <c:pt idx="3">
                  <c:v>NEG(ما)</c:v>
                </c:pt>
                <c:pt idx="4">
                  <c:v>تونس</c:v>
                </c:pt>
                <c:pt idx="5">
                  <c:v>إتّصال</c:v>
                </c:pt>
              </c:strCache>
            </c:strRef>
          </c:cat>
          <c:val>
            <c:numRef>
              <c:f>'Review6 SentiWordNet score cal'!$B$1:$G$1</c:f>
              <c:numCache>
                <c:formatCode>0.0</c:formatCode>
                <c:ptCount val="6"/>
                <c:pt idx="0" formatCode="General">
                  <c:v>2.0823529E-2</c:v>
                </c:pt>
                <c:pt idx="1">
                  <c:v>0</c:v>
                </c:pt>
                <c:pt idx="4">
                  <c:v>0</c:v>
                </c:pt>
                <c:pt idx="5">
                  <c:v>0</c:v>
                </c:pt>
              </c:numCache>
            </c:numRef>
          </c:val>
        </c:ser>
        <c:shape val="box"/>
        <c:axId val="95975680"/>
        <c:axId val="95981952"/>
        <c:axId val="0"/>
      </c:bar3DChart>
      <c:catAx>
        <c:axId val="95975680"/>
        <c:scaling>
          <c:orientation val="minMax"/>
        </c:scaling>
        <c:axPos val="b"/>
        <c:title>
          <c:tx>
            <c:rich>
              <a:bodyPr/>
              <a:lstStyle/>
              <a:p>
                <a:pPr>
                  <a:defRPr/>
                </a:pPr>
                <a:r>
                  <a:rPr lang="fr-FR"/>
                  <a:t>Tunisian Arabic review6 lemma</a:t>
                </a:r>
              </a:p>
            </c:rich>
          </c:tx>
          <c:layout/>
        </c:title>
        <c:numFmt formatCode="0.0" sourceLinked="1"/>
        <c:tickLblPos val="nextTo"/>
        <c:crossAx val="95981952"/>
        <c:crosses val="autoZero"/>
        <c:auto val="1"/>
        <c:lblAlgn val="ctr"/>
        <c:lblOffset val="100"/>
      </c:catAx>
      <c:valAx>
        <c:axId val="95981952"/>
        <c:scaling>
          <c:orientation val="minMax"/>
          <c:max val="0.60000000000000064"/>
          <c:min val="0"/>
        </c:scaling>
        <c:axPos val="l"/>
        <c:majorGridlines/>
        <c:title>
          <c:tx>
            <c:rich>
              <a:bodyPr rot="-5400000" vert="horz"/>
              <a:lstStyle/>
              <a:p>
                <a:pPr>
                  <a:defRPr/>
                </a:pPr>
                <a:r>
                  <a:rPr lang="fr-FR"/>
                  <a:t>SentiWordNet  average</a:t>
                </a:r>
              </a:p>
            </c:rich>
          </c:tx>
          <c:layout/>
        </c:title>
        <c:numFmt formatCode="General" sourceLinked="1"/>
        <c:tickLblPos val="nextTo"/>
        <c:crossAx val="95975680"/>
        <c:crosses val="autoZero"/>
        <c:crossBetween val="between"/>
        <c:majorUnit val="0.1"/>
        <c:minorUnit val="2.0000000000000011E-2"/>
      </c:valAx>
    </c:plotArea>
    <c:dispBlanksAs val="zero"/>
  </c:chart>
  <c:printSettings>
    <c:headerFooter/>
    <c:pageMargins b="0.75000000000000255" l="0.70000000000000062" r="0.70000000000000062" t="0.7500000000000025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209550</xdr:colOff>
      <xdr:row>5</xdr:row>
      <xdr:rowOff>180975</xdr:rowOff>
    </xdr:from>
    <xdr:to>
      <xdr:col>10</xdr:col>
      <xdr:colOff>209550</xdr:colOff>
      <xdr:row>20</xdr:row>
      <xdr:rowOff>114300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142876</xdr:colOff>
      <xdr:row>3</xdr:row>
      <xdr:rowOff>180975</xdr:rowOff>
    </xdr:from>
    <xdr:to>
      <xdr:col>4</xdr:col>
      <xdr:colOff>333376</xdr:colOff>
      <xdr:row>18</xdr:row>
      <xdr:rowOff>66675</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638175</xdr:colOff>
      <xdr:row>3</xdr:row>
      <xdr:rowOff>161925</xdr:rowOff>
    </xdr:from>
    <xdr:to>
      <xdr:col>10</xdr:col>
      <xdr:colOff>476250</xdr:colOff>
      <xdr:row>18</xdr:row>
      <xdr:rowOff>47625</xdr:rowOff>
    </xdr:to>
    <xdr:graphicFrame macro="">
      <xdr:nvGraphicFramePr>
        <xdr:cNvPr id="7" name="Graphique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I802"/>
  <sheetViews>
    <sheetView tabSelected="1" topLeftCell="A773" zoomScale="90" zoomScaleNormal="90" workbookViewId="0">
      <selection activeCell="B802" sqref="B802"/>
    </sheetView>
  </sheetViews>
  <sheetFormatPr baseColWidth="10" defaultRowHeight="15"/>
  <cols>
    <col min="1" max="1" width="80.28515625" customWidth="1"/>
    <col min="2" max="2" width="16.42578125" bestFit="1" customWidth="1"/>
    <col min="3" max="3" width="15.7109375" customWidth="1"/>
    <col min="4" max="4" width="25.42578125" bestFit="1" customWidth="1"/>
    <col min="5" max="5" width="29.5703125" bestFit="1" customWidth="1"/>
    <col min="6" max="6" width="22.85546875" bestFit="1" customWidth="1"/>
    <col min="7" max="7" width="20.28515625" bestFit="1" customWidth="1"/>
    <col min="8" max="8" width="30.5703125" bestFit="1" customWidth="1"/>
    <col min="9" max="9" width="30.7109375" bestFit="1" customWidth="1"/>
  </cols>
  <sheetData>
    <row r="1" spans="1:9" s="17" customFormat="1" ht="18.75">
      <c r="A1" s="17" t="s">
        <v>901</v>
      </c>
      <c r="B1" s="17" t="s">
        <v>902</v>
      </c>
      <c r="C1" s="17" t="s">
        <v>666</v>
      </c>
      <c r="D1" s="17" t="s">
        <v>904</v>
      </c>
      <c r="E1" s="17" t="s">
        <v>903</v>
      </c>
      <c r="F1" s="17" t="s">
        <v>905</v>
      </c>
      <c r="G1" s="17" t="s">
        <v>906</v>
      </c>
      <c r="H1" s="17" t="s">
        <v>907</v>
      </c>
      <c r="I1" s="17" t="s">
        <v>908</v>
      </c>
    </row>
    <row r="2" spans="1:9">
      <c r="A2" t="s">
        <v>6</v>
      </c>
      <c r="B2">
        <v>16</v>
      </c>
      <c r="C2" t="s">
        <v>7</v>
      </c>
      <c r="D2" t="s">
        <v>8</v>
      </c>
      <c r="E2" t="s">
        <v>9</v>
      </c>
      <c r="F2" t="s">
        <v>10</v>
      </c>
      <c r="G2" t="s">
        <v>598</v>
      </c>
      <c r="H2">
        <v>3.0681818181818098E-2</v>
      </c>
      <c r="I2">
        <v>4.8863636363636297E-2</v>
      </c>
    </row>
    <row r="3" spans="1:9">
      <c r="A3" t="s">
        <v>599</v>
      </c>
      <c r="B3">
        <v>9</v>
      </c>
      <c r="C3" t="s">
        <v>7</v>
      </c>
      <c r="D3" t="s">
        <v>8</v>
      </c>
      <c r="E3" t="s">
        <v>9</v>
      </c>
      <c r="F3" t="s">
        <v>10</v>
      </c>
      <c r="G3" t="s">
        <v>598</v>
      </c>
      <c r="H3">
        <v>1.42857142857142E-2</v>
      </c>
      <c r="I3">
        <v>2.8571428571428501E-2</v>
      </c>
    </row>
    <row r="4" spans="1:9">
      <c r="A4" t="s">
        <v>11</v>
      </c>
      <c r="B4">
        <v>12</v>
      </c>
      <c r="C4" t="s">
        <v>7</v>
      </c>
      <c r="D4" t="s">
        <v>8</v>
      </c>
      <c r="E4" t="s">
        <v>9</v>
      </c>
      <c r="F4" t="s">
        <v>10</v>
      </c>
      <c r="G4" t="s">
        <v>598</v>
      </c>
      <c r="H4">
        <v>-4.9107142857142804E-3</v>
      </c>
      <c r="I4">
        <v>2.4851190476190398E-2</v>
      </c>
    </row>
    <row r="5" spans="1:9">
      <c r="A5" t="s">
        <v>12</v>
      </c>
      <c r="B5">
        <v>30</v>
      </c>
      <c r="C5" t="s">
        <v>7</v>
      </c>
      <c r="D5" t="s">
        <v>8</v>
      </c>
      <c r="E5" t="s">
        <v>9</v>
      </c>
      <c r="F5" t="s">
        <v>10</v>
      </c>
      <c r="G5" t="s">
        <v>598</v>
      </c>
      <c r="H5">
        <v>-4.0485829959514101E-3</v>
      </c>
      <c r="I5">
        <v>-2.53036437246963E-3</v>
      </c>
    </row>
    <row r="6" spans="1:9">
      <c r="A6" t="s">
        <v>601</v>
      </c>
      <c r="B6">
        <v>10</v>
      </c>
      <c r="C6" t="s">
        <v>7</v>
      </c>
      <c r="D6" t="s">
        <v>8</v>
      </c>
      <c r="E6" t="s">
        <v>9</v>
      </c>
      <c r="F6" t="s">
        <v>10</v>
      </c>
      <c r="G6" t="s">
        <v>598</v>
      </c>
      <c r="H6">
        <v>1.9266917293232998E-2</v>
      </c>
      <c r="I6">
        <v>5.2239974937343302E-2</v>
      </c>
    </row>
    <row r="7" spans="1:9">
      <c r="A7" t="s">
        <v>13</v>
      </c>
      <c r="B7">
        <v>16</v>
      </c>
      <c r="C7" t="s">
        <v>7</v>
      </c>
      <c r="D7" t="s">
        <v>8</v>
      </c>
      <c r="E7" t="s">
        <v>9</v>
      </c>
      <c r="F7" t="s">
        <v>10</v>
      </c>
      <c r="G7" t="s">
        <v>598</v>
      </c>
      <c r="H7">
        <v>5.1136363636363598E-2</v>
      </c>
      <c r="I7">
        <v>5.6060606060605998E-2</v>
      </c>
    </row>
    <row r="8" spans="1:9">
      <c r="A8" t="s">
        <v>14</v>
      </c>
      <c r="B8">
        <v>12</v>
      </c>
      <c r="C8" t="s">
        <v>7</v>
      </c>
      <c r="D8" t="s">
        <v>8</v>
      </c>
      <c r="E8" t="s">
        <v>9</v>
      </c>
      <c r="F8" t="s">
        <v>10</v>
      </c>
      <c r="G8" t="s">
        <v>598</v>
      </c>
      <c r="H8">
        <v>-1.0111106266713099E-2</v>
      </c>
      <c r="I8">
        <v>-4.6477153819323297E-3</v>
      </c>
    </row>
    <row r="9" spans="1:9">
      <c r="A9" t="s">
        <v>15</v>
      </c>
      <c r="B9">
        <v>13</v>
      </c>
      <c r="C9" t="s">
        <v>7</v>
      </c>
      <c r="D9" t="s">
        <v>8</v>
      </c>
      <c r="E9" t="s">
        <v>9</v>
      </c>
      <c r="F9" t="s">
        <v>10</v>
      </c>
      <c r="G9" t="s">
        <v>598</v>
      </c>
      <c r="H9">
        <v>3.4090909090908998E-2</v>
      </c>
      <c r="I9">
        <v>3.7878787878787797E-2</v>
      </c>
    </row>
    <row r="10" spans="1:9">
      <c r="A10" t="s">
        <v>685</v>
      </c>
      <c r="B10">
        <v>18</v>
      </c>
      <c r="C10" t="s">
        <v>7</v>
      </c>
      <c r="D10" t="s">
        <v>8</v>
      </c>
      <c r="E10" t="s">
        <v>9</v>
      </c>
      <c r="F10" t="s">
        <v>10</v>
      </c>
      <c r="G10" t="s">
        <v>598</v>
      </c>
      <c r="H10">
        <v>-2.5107604017216602E-3</v>
      </c>
      <c r="I10">
        <v>-2.33142037302725E-3</v>
      </c>
    </row>
    <row r="11" spans="1:9">
      <c r="A11" t="s">
        <v>16</v>
      </c>
      <c r="B11">
        <v>10</v>
      </c>
      <c r="C11" t="s">
        <v>7</v>
      </c>
      <c r="D11" t="s">
        <v>8</v>
      </c>
      <c r="E11" t="s">
        <v>9</v>
      </c>
      <c r="F11" t="s">
        <v>10</v>
      </c>
      <c r="G11" t="s">
        <v>598</v>
      </c>
      <c r="H11">
        <v>4.7685252058356199E-2</v>
      </c>
      <c r="I11">
        <v>7.7970773749337904E-2</v>
      </c>
    </row>
    <row r="12" spans="1:9">
      <c r="A12" t="s">
        <v>17</v>
      </c>
      <c r="B12">
        <v>19</v>
      </c>
      <c r="C12" t="s">
        <v>7</v>
      </c>
      <c r="D12" t="s">
        <v>8</v>
      </c>
      <c r="E12" t="s">
        <v>9</v>
      </c>
      <c r="F12" t="s">
        <v>10</v>
      </c>
      <c r="G12" t="s">
        <v>598</v>
      </c>
      <c r="H12">
        <v>-7.8125E-3</v>
      </c>
      <c r="I12">
        <v>-5.9742647058823499E-3</v>
      </c>
    </row>
    <row r="13" spans="1:9">
      <c r="A13" t="s">
        <v>18</v>
      </c>
      <c r="B13">
        <v>10</v>
      </c>
      <c r="C13" t="s">
        <v>7</v>
      </c>
      <c r="D13" t="s">
        <v>8</v>
      </c>
      <c r="E13" t="s">
        <v>9</v>
      </c>
      <c r="F13" t="s">
        <v>10</v>
      </c>
      <c r="G13" t="s">
        <v>600</v>
      </c>
      <c r="H13">
        <v>1.07954545454545E-2</v>
      </c>
      <c r="I13">
        <v>5.6818181818181802E-3</v>
      </c>
    </row>
    <row r="14" spans="1:9">
      <c r="A14" t="s">
        <v>602</v>
      </c>
      <c r="B14">
        <v>19</v>
      </c>
      <c r="C14" t="s">
        <v>7</v>
      </c>
      <c r="D14" t="s">
        <v>8</v>
      </c>
      <c r="E14" t="s">
        <v>9</v>
      </c>
      <c r="F14" t="s">
        <v>10</v>
      </c>
      <c r="G14" t="s">
        <v>598</v>
      </c>
      <c r="H14">
        <v>-2.95371361944732E-3</v>
      </c>
      <c r="I14">
        <v>-1.2861988071904099E-3</v>
      </c>
    </row>
    <row r="15" spans="1:9">
      <c r="A15" t="s">
        <v>19</v>
      </c>
      <c r="B15">
        <v>12</v>
      </c>
      <c r="C15" t="s">
        <v>7</v>
      </c>
      <c r="D15" t="s">
        <v>8</v>
      </c>
      <c r="E15" t="s">
        <v>9</v>
      </c>
      <c r="F15" t="s">
        <v>10</v>
      </c>
      <c r="G15" t="s">
        <v>598</v>
      </c>
      <c r="H15">
        <v>2.6886204429711701E-2</v>
      </c>
      <c r="I15">
        <v>3.6171139584794197E-2</v>
      </c>
    </row>
    <row r="16" spans="1:9">
      <c r="A16" t="s">
        <v>603</v>
      </c>
      <c r="B16">
        <v>17</v>
      </c>
      <c r="C16" t="s">
        <v>7</v>
      </c>
      <c r="D16" t="s">
        <v>8</v>
      </c>
      <c r="E16" t="s">
        <v>9</v>
      </c>
      <c r="F16" t="s">
        <v>10</v>
      </c>
      <c r="G16" t="s">
        <v>598</v>
      </c>
      <c r="H16">
        <v>-2.8409090909090901E-3</v>
      </c>
      <c r="I16">
        <v>4.8295454545454501E-3</v>
      </c>
    </row>
    <row r="17" spans="1:9">
      <c r="A17" t="s">
        <v>20</v>
      </c>
      <c r="B17">
        <v>20</v>
      </c>
      <c r="C17" t="s">
        <v>7</v>
      </c>
      <c r="D17" t="s">
        <v>8</v>
      </c>
      <c r="E17" t="s">
        <v>9</v>
      </c>
      <c r="F17" t="s">
        <v>10</v>
      </c>
      <c r="G17" t="s">
        <v>598</v>
      </c>
      <c r="H17">
        <v>5.7189542483660101E-3</v>
      </c>
      <c r="I17">
        <v>2.3039215686274501E-2</v>
      </c>
    </row>
    <row r="18" spans="1:9">
      <c r="A18" t="s">
        <v>21</v>
      </c>
      <c r="B18">
        <v>12</v>
      </c>
      <c r="C18" t="s">
        <v>7</v>
      </c>
      <c r="D18" t="s">
        <v>8</v>
      </c>
      <c r="E18" t="s">
        <v>9</v>
      </c>
      <c r="F18" t="s">
        <v>10</v>
      </c>
      <c r="G18" t="s">
        <v>598</v>
      </c>
      <c r="H18">
        <v>-1.1475840336134399E-2</v>
      </c>
      <c r="I18">
        <v>-2.1358543417366901E-3</v>
      </c>
    </row>
    <row r="19" spans="1:9">
      <c r="A19" t="s">
        <v>22</v>
      </c>
      <c r="B19">
        <v>6</v>
      </c>
      <c r="C19" t="s">
        <v>7</v>
      </c>
      <c r="D19" t="s">
        <v>8</v>
      </c>
      <c r="E19" t="s">
        <v>9</v>
      </c>
      <c r="F19" t="s">
        <v>10</v>
      </c>
      <c r="G19" t="s">
        <v>598</v>
      </c>
      <c r="H19">
        <v>1.3513513513513499E-3</v>
      </c>
      <c r="I19">
        <v>8.7837837837837808E-3</v>
      </c>
    </row>
    <row r="20" spans="1:9">
      <c r="A20" t="s">
        <v>604</v>
      </c>
      <c r="B20">
        <v>28</v>
      </c>
      <c r="C20" t="s">
        <v>7</v>
      </c>
      <c r="D20" t="s">
        <v>8</v>
      </c>
      <c r="E20" t="s">
        <v>9</v>
      </c>
      <c r="F20" t="s">
        <v>10</v>
      </c>
      <c r="G20" t="s">
        <v>598</v>
      </c>
      <c r="H20">
        <v>-2.3066317616049398E-2</v>
      </c>
      <c r="I20">
        <v>-1.41277627867578E-2</v>
      </c>
    </row>
    <row r="21" spans="1:9">
      <c r="A21" t="s">
        <v>605</v>
      </c>
      <c r="B21">
        <v>22</v>
      </c>
      <c r="C21" t="s">
        <v>7</v>
      </c>
      <c r="D21" t="s">
        <v>8</v>
      </c>
      <c r="E21" t="s">
        <v>9</v>
      </c>
      <c r="F21" t="s">
        <v>10</v>
      </c>
      <c r="G21" t="s">
        <v>598</v>
      </c>
      <c r="H21">
        <v>-6.8405087459965496E-3</v>
      </c>
      <c r="I21">
        <v>-3.58385686129588E-3</v>
      </c>
    </row>
    <row r="22" spans="1:9">
      <c r="A22" t="s">
        <v>23</v>
      </c>
      <c r="B22">
        <v>14</v>
      </c>
      <c r="C22" t="s">
        <v>7</v>
      </c>
      <c r="D22" t="s">
        <v>8</v>
      </c>
      <c r="E22" t="s">
        <v>9</v>
      </c>
      <c r="F22" t="s">
        <v>10</v>
      </c>
      <c r="G22" t="s">
        <v>598</v>
      </c>
      <c r="H22">
        <v>-2.7298337234986501E-2</v>
      </c>
      <c r="I22">
        <v>-1.08046687685249E-2</v>
      </c>
    </row>
    <row r="23" spans="1:9">
      <c r="A23" t="s">
        <v>24</v>
      </c>
      <c r="B23">
        <v>16</v>
      </c>
      <c r="C23" t="s">
        <v>7</v>
      </c>
      <c r="D23" t="s">
        <v>8</v>
      </c>
      <c r="E23" t="s">
        <v>9</v>
      </c>
      <c r="F23" t="s">
        <v>10</v>
      </c>
      <c r="G23" t="s">
        <v>598</v>
      </c>
      <c r="H23">
        <v>0</v>
      </c>
      <c r="I23">
        <v>1.7361111111111099E-3</v>
      </c>
    </row>
    <row r="24" spans="1:9">
      <c r="A24" t="s">
        <v>25</v>
      </c>
      <c r="B24">
        <v>8</v>
      </c>
      <c r="C24" t="s">
        <v>7</v>
      </c>
      <c r="D24" t="s">
        <v>8</v>
      </c>
      <c r="E24" t="s">
        <v>9</v>
      </c>
      <c r="F24" t="s">
        <v>10</v>
      </c>
      <c r="G24" t="s">
        <v>598</v>
      </c>
      <c r="H24">
        <v>2.8749999999999901E-2</v>
      </c>
      <c r="I24">
        <v>0.1225</v>
      </c>
    </row>
    <row r="25" spans="1:9">
      <c r="A25" t="s">
        <v>606</v>
      </c>
      <c r="B25">
        <v>11</v>
      </c>
      <c r="C25" t="s">
        <v>7</v>
      </c>
      <c r="D25" t="s">
        <v>8</v>
      </c>
      <c r="E25" t="s">
        <v>9</v>
      </c>
      <c r="F25" t="s">
        <v>10</v>
      </c>
      <c r="G25" t="s">
        <v>598</v>
      </c>
      <c r="H25">
        <v>1.43479519774011E-2</v>
      </c>
      <c r="I25">
        <v>4.5245974576271102E-2</v>
      </c>
    </row>
    <row r="26" spans="1:9">
      <c r="A26" t="s">
        <v>26</v>
      </c>
      <c r="B26">
        <v>27</v>
      </c>
      <c r="C26" t="s">
        <v>7</v>
      </c>
      <c r="D26" t="s">
        <v>8</v>
      </c>
      <c r="E26" t="s">
        <v>9</v>
      </c>
      <c r="F26" t="s">
        <v>10</v>
      </c>
      <c r="G26" t="s">
        <v>598</v>
      </c>
      <c r="H26">
        <v>-5.2083333333333296E-3</v>
      </c>
      <c r="I26">
        <v>-2.8409090909090901E-3</v>
      </c>
    </row>
    <row r="27" spans="1:9">
      <c r="A27" t="s">
        <v>27</v>
      </c>
      <c r="B27">
        <v>37</v>
      </c>
      <c r="C27" t="s">
        <v>7</v>
      </c>
      <c r="D27" t="s">
        <v>8</v>
      </c>
      <c r="E27" t="s">
        <v>9</v>
      </c>
      <c r="F27" t="s">
        <v>10</v>
      </c>
      <c r="G27" t="s">
        <v>598</v>
      </c>
      <c r="H27">
        <v>-1.53830670135017E-2</v>
      </c>
      <c r="I27">
        <v>-8.9031339031338998E-3</v>
      </c>
    </row>
    <row r="28" spans="1:9">
      <c r="A28" t="s">
        <v>28</v>
      </c>
      <c r="B28">
        <v>31</v>
      </c>
      <c r="C28" t="s">
        <v>7</v>
      </c>
      <c r="D28" t="s">
        <v>8</v>
      </c>
      <c r="E28" t="s">
        <v>9</v>
      </c>
      <c r="F28" t="s">
        <v>10</v>
      </c>
      <c r="G28" t="s">
        <v>598</v>
      </c>
      <c r="H28">
        <v>-3.1702898550724601E-3</v>
      </c>
      <c r="I28" s="2">
        <v>7.2463768115941997E-4</v>
      </c>
    </row>
    <row r="29" spans="1:9">
      <c r="A29" t="s">
        <v>29</v>
      </c>
      <c r="B29">
        <v>10</v>
      </c>
      <c r="C29" t="s">
        <v>7</v>
      </c>
      <c r="D29" t="s">
        <v>8</v>
      </c>
      <c r="E29" t="s">
        <v>9</v>
      </c>
      <c r="F29" t="s">
        <v>10</v>
      </c>
      <c r="G29" t="s">
        <v>598</v>
      </c>
      <c r="H29">
        <v>5.3571428571428499E-2</v>
      </c>
      <c r="I29">
        <v>5.95238095238095E-2</v>
      </c>
    </row>
    <row r="30" spans="1:9">
      <c r="A30" t="s">
        <v>607</v>
      </c>
      <c r="B30">
        <v>31</v>
      </c>
      <c r="C30" t="s">
        <v>7</v>
      </c>
      <c r="D30" t="s">
        <v>8</v>
      </c>
      <c r="E30" t="s">
        <v>9</v>
      </c>
      <c r="F30" t="s">
        <v>10</v>
      </c>
      <c r="G30" t="s">
        <v>598</v>
      </c>
      <c r="H30">
        <v>1.5588316722037599E-2</v>
      </c>
      <c r="I30">
        <v>4.9144518272425199E-2</v>
      </c>
    </row>
    <row r="31" spans="1:9">
      <c r="A31" t="s">
        <v>30</v>
      </c>
      <c r="B31">
        <v>15</v>
      </c>
      <c r="C31" t="s">
        <v>7</v>
      </c>
      <c r="D31" t="s">
        <v>8</v>
      </c>
      <c r="E31" t="s">
        <v>9</v>
      </c>
      <c r="F31" t="s">
        <v>10</v>
      </c>
      <c r="G31" t="s">
        <v>598</v>
      </c>
      <c r="H31">
        <v>0</v>
      </c>
      <c r="I31">
        <v>2.34375E-2</v>
      </c>
    </row>
    <row r="32" spans="1:9">
      <c r="A32" t="s">
        <v>31</v>
      </c>
      <c r="B32">
        <v>28</v>
      </c>
      <c r="C32" t="s">
        <v>7</v>
      </c>
      <c r="D32" t="s">
        <v>8</v>
      </c>
      <c r="E32" t="s">
        <v>9</v>
      </c>
      <c r="F32" t="s">
        <v>10</v>
      </c>
      <c r="G32" t="s">
        <v>598</v>
      </c>
      <c r="H32">
        <v>3.4815062388591799E-3</v>
      </c>
      <c r="I32">
        <v>4.0524732620320801E-3</v>
      </c>
    </row>
    <row r="33" spans="1:9">
      <c r="A33" t="s">
        <v>32</v>
      </c>
      <c r="B33">
        <v>15</v>
      </c>
      <c r="C33" t="s">
        <v>7</v>
      </c>
      <c r="D33" t="s">
        <v>8</v>
      </c>
      <c r="E33" t="s">
        <v>9</v>
      </c>
      <c r="F33" t="s">
        <v>10</v>
      </c>
      <c r="G33" t="s">
        <v>598</v>
      </c>
      <c r="H33">
        <v>2.90697674418604E-3</v>
      </c>
      <c r="I33">
        <v>3.0523255813953401E-3</v>
      </c>
    </row>
    <row r="34" spans="1:9">
      <c r="A34" t="s">
        <v>608</v>
      </c>
      <c r="B34">
        <v>10</v>
      </c>
      <c r="C34" t="s">
        <v>7</v>
      </c>
      <c r="D34" t="s">
        <v>8</v>
      </c>
      <c r="E34" t="s">
        <v>9</v>
      </c>
      <c r="F34" t="s">
        <v>10</v>
      </c>
      <c r="G34" t="s">
        <v>598</v>
      </c>
      <c r="H34">
        <v>5.2083333333333296E-3</v>
      </c>
      <c r="I34">
        <v>0.114583333333333</v>
      </c>
    </row>
    <row r="35" spans="1:9">
      <c r="A35" t="s">
        <v>609</v>
      </c>
      <c r="B35">
        <v>10</v>
      </c>
      <c r="C35" t="s">
        <v>7</v>
      </c>
      <c r="D35" t="s">
        <v>8</v>
      </c>
      <c r="E35" t="s">
        <v>9</v>
      </c>
      <c r="F35" t="s">
        <v>10</v>
      </c>
      <c r="G35" t="s">
        <v>598</v>
      </c>
      <c r="H35">
        <v>-2.0089285714285698E-2</v>
      </c>
      <c r="I35">
        <v>-2.2321428571428501E-3</v>
      </c>
    </row>
    <row r="36" spans="1:9">
      <c r="A36" t="s">
        <v>610</v>
      </c>
      <c r="B36">
        <v>6</v>
      </c>
      <c r="C36" t="s">
        <v>7</v>
      </c>
      <c r="D36" t="s">
        <v>8</v>
      </c>
      <c r="E36" t="s">
        <v>9</v>
      </c>
      <c r="F36" t="s">
        <v>10</v>
      </c>
      <c r="G36" t="s">
        <v>598</v>
      </c>
      <c r="H36">
        <v>1.42857142857142E-2</v>
      </c>
      <c r="I36">
        <v>2.8571428571428501E-2</v>
      </c>
    </row>
    <row r="37" spans="1:9">
      <c r="A37" t="s">
        <v>33</v>
      </c>
      <c r="B37">
        <v>63</v>
      </c>
      <c r="C37" t="s">
        <v>7</v>
      </c>
      <c r="D37" t="s">
        <v>8</v>
      </c>
      <c r="E37" t="s">
        <v>9</v>
      </c>
      <c r="F37" t="s">
        <v>10</v>
      </c>
      <c r="G37" t="s">
        <v>598</v>
      </c>
      <c r="H37">
        <v>3.57142857142857E-3</v>
      </c>
      <c r="I37">
        <v>1.5178571428571401E-2</v>
      </c>
    </row>
    <row r="38" spans="1:9">
      <c r="A38" t="s">
        <v>34</v>
      </c>
      <c r="B38">
        <v>19</v>
      </c>
      <c r="C38" t="s">
        <v>7</v>
      </c>
      <c r="D38" t="s">
        <v>8</v>
      </c>
      <c r="E38" t="s">
        <v>9</v>
      </c>
      <c r="F38" t="s">
        <v>10</v>
      </c>
      <c r="G38" t="s">
        <v>649</v>
      </c>
      <c r="H38">
        <v>0</v>
      </c>
      <c r="I38">
        <v>0</v>
      </c>
    </row>
    <row r="39" spans="1:9">
      <c r="A39" t="s">
        <v>35</v>
      </c>
      <c r="B39">
        <v>16</v>
      </c>
      <c r="C39" t="s">
        <v>7</v>
      </c>
      <c r="D39" t="s">
        <v>8</v>
      </c>
      <c r="E39" t="s">
        <v>9</v>
      </c>
      <c r="F39" t="s">
        <v>10</v>
      </c>
      <c r="G39" t="s">
        <v>598</v>
      </c>
      <c r="H39">
        <v>-2.8340080971659899E-2</v>
      </c>
      <c r="I39">
        <v>-8.0971659919028306E-3</v>
      </c>
    </row>
    <row r="40" spans="1:9">
      <c r="A40" t="s">
        <v>650</v>
      </c>
      <c r="B40">
        <v>43</v>
      </c>
      <c r="C40" t="s">
        <v>7</v>
      </c>
      <c r="D40" t="s">
        <v>8</v>
      </c>
      <c r="E40" t="s">
        <v>9</v>
      </c>
      <c r="F40" t="s">
        <v>10</v>
      </c>
      <c r="G40" t="s">
        <v>598</v>
      </c>
      <c r="H40">
        <v>-1.06843380635263E-3</v>
      </c>
      <c r="I40">
        <v>1.01369261701886E-2</v>
      </c>
    </row>
    <row r="41" spans="1:9">
      <c r="A41" t="s">
        <v>651</v>
      </c>
      <c r="B41">
        <v>7</v>
      </c>
      <c r="C41" t="s">
        <v>7</v>
      </c>
      <c r="D41" t="s">
        <v>8</v>
      </c>
      <c r="E41" t="s">
        <v>9</v>
      </c>
      <c r="F41" t="s">
        <v>10</v>
      </c>
      <c r="G41" t="s">
        <v>598</v>
      </c>
      <c r="H41">
        <v>0</v>
      </c>
      <c r="I41">
        <v>2.75E-2</v>
      </c>
    </row>
    <row r="42" spans="1:9">
      <c r="A42" t="s">
        <v>36</v>
      </c>
      <c r="B42">
        <v>13</v>
      </c>
      <c r="C42" t="s">
        <v>7</v>
      </c>
      <c r="D42" t="s">
        <v>8</v>
      </c>
      <c r="E42" t="s">
        <v>9</v>
      </c>
      <c r="F42" t="s">
        <v>10</v>
      </c>
      <c r="G42" t="s">
        <v>598</v>
      </c>
      <c r="H42">
        <v>1.29972319596443E-2</v>
      </c>
      <c r="I42">
        <v>1.6912833447332399E-2</v>
      </c>
    </row>
    <row r="43" spans="1:9">
      <c r="A43" t="s">
        <v>818</v>
      </c>
      <c r="B43">
        <v>4</v>
      </c>
      <c r="C43" t="s">
        <v>7</v>
      </c>
      <c r="D43" t="s">
        <v>8</v>
      </c>
      <c r="E43" t="s">
        <v>9</v>
      </c>
      <c r="F43" t="s">
        <v>10</v>
      </c>
      <c r="G43" t="s">
        <v>649</v>
      </c>
      <c r="H43">
        <v>0</v>
      </c>
      <c r="I43">
        <v>0</v>
      </c>
    </row>
    <row r="44" spans="1:9">
      <c r="A44" t="s">
        <v>37</v>
      </c>
      <c r="B44">
        <v>26</v>
      </c>
      <c r="C44" t="s">
        <v>7</v>
      </c>
      <c r="D44" t="s">
        <v>8</v>
      </c>
      <c r="E44" t="s">
        <v>9</v>
      </c>
      <c r="F44" t="s">
        <v>10</v>
      </c>
      <c r="G44" t="s">
        <v>598</v>
      </c>
      <c r="H44">
        <v>-2.38511029411764E-2</v>
      </c>
      <c r="I44">
        <v>2.0220588235294101E-2</v>
      </c>
    </row>
    <row r="45" spans="1:9">
      <c r="A45" t="s">
        <v>652</v>
      </c>
      <c r="B45">
        <v>19</v>
      </c>
      <c r="C45" t="s">
        <v>7</v>
      </c>
      <c r="D45" t="s">
        <v>8</v>
      </c>
      <c r="E45" t="s">
        <v>9</v>
      </c>
      <c r="F45" t="s">
        <v>10</v>
      </c>
      <c r="G45" t="s">
        <v>598</v>
      </c>
      <c r="H45">
        <v>1.17166327913279E-2</v>
      </c>
      <c r="I45">
        <v>2.1879234417344101E-2</v>
      </c>
    </row>
    <row r="46" spans="1:9">
      <c r="A46" t="s">
        <v>38</v>
      </c>
      <c r="B46">
        <v>7</v>
      </c>
      <c r="C46" t="s">
        <v>7</v>
      </c>
      <c r="D46" t="s">
        <v>8</v>
      </c>
      <c r="E46" t="s">
        <v>9</v>
      </c>
      <c r="F46" t="s">
        <v>10</v>
      </c>
      <c r="G46" t="s">
        <v>598</v>
      </c>
      <c r="H46">
        <v>1.0187591630014601E-2</v>
      </c>
      <c r="I46">
        <v>1.03625216580034E-2</v>
      </c>
    </row>
    <row r="47" spans="1:9">
      <c r="A47" t="s">
        <v>39</v>
      </c>
      <c r="B47">
        <v>16</v>
      </c>
      <c r="C47" t="s">
        <v>7</v>
      </c>
      <c r="D47" t="s">
        <v>8</v>
      </c>
      <c r="E47" t="s">
        <v>9</v>
      </c>
      <c r="F47" t="s">
        <v>10</v>
      </c>
      <c r="G47" t="s">
        <v>598</v>
      </c>
      <c r="H47">
        <v>-2.2008128186852299E-2</v>
      </c>
      <c r="I47">
        <v>-4.6603432205712999E-3</v>
      </c>
    </row>
    <row r="48" spans="1:9">
      <c r="A48" t="s">
        <v>653</v>
      </c>
      <c r="B48">
        <v>23</v>
      </c>
      <c r="C48" t="s">
        <v>7</v>
      </c>
      <c r="D48" t="s">
        <v>8</v>
      </c>
      <c r="E48" t="s">
        <v>9</v>
      </c>
      <c r="F48" t="s">
        <v>10</v>
      </c>
      <c r="G48" t="s">
        <v>598</v>
      </c>
      <c r="H48">
        <v>5.8829490181949197E-3</v>
      </c>
      <c r="I48">
        <v>7.7303292546041496E-3</v>
      </c>
    </row>
    <row r="49" spans="1:9">
      <c r="A49" t="s">
        <v>812</v>
      </c>
      <c r="B49">
        <v>40</v>
      </c>
      <c r="C49" t="s">
        <v>7</v>
      </c>
      <c r="D49" t="s">
        <v>8</v>
      </c>
      <c r="E49" t="s">
        <v>9</v>
      </c>
      <c r="F49" t="s">
        <v>10</v>
      </c>
      <c r="G49" t="s">
        <v>598</v>
      </c>
      <c r="H49">
        <v>-2.10702146916356E-2</v>
      </c>
      <c r="I49">
        <v>-1.7313163698838299E-2</v>
      </c>
    </row>
    <row r="50" spans="1:9">
      <c r="A50" t="s">
        <v>40</v>
      </c>
      <c r="B50">
        <v>7</v>
      </c>
      <c r="C50" t="s">
        <v>7</v>
      </c>
      <c r="D50" t="s">
        <v>8</v>
      </c>
      <c r="E50" t="s">
        <v>9</v>
      </c>
      <c r="F50" t="s">
        <v>10</v>
      </c>
      <c r="G50" t="s">
        <v>598</v>
      </c>
      <c r="H50">
        <v>-4.2701863354037202E-2</v>
      </c>
      <c r="I50">
        <v>-5.4347826086956503E-3</v>
      </c>
    </row>
    <row r="51" spans="1:9">
      <c r="A51" t="s">
        <v>41</v>
      </c>
      <c r="B51">
        <v>6</v>
      </c>
      <c r="C51" t="s">
        <v>7</v>
      </c>
      <c r="D51" t="s">
        <v>8</v>
      </c>
      <c r="E51" t="s">
        <v>9</v>
      </c>
      <c r="F51" t="s">
        <v>10</v>
      </c>
      <c r="G51" t="s">
        <v>598</v>
      </c>
      <c r="H51">
        <v>-4.9818840579710102E-2</v>
      </c>
      <c r="I51">
        <v>-6.3405797101449201E-3</v>
      </c>
    </row>
    <row r="52" spans="1:9">
      <c r="A52" t="s">
        <v>42</v>
      </c>
      <c r="B52">
        <v>3</v>
      </c>
      <c r="C52" t="s">
        <v>7</v>
      </c>
      <c r="D52" t="s">
        <v>8</v>
      </c>
      <c r="E52" t="s">
        <v>9</v>
      </c>
      <c r="F52" t="s">
        <v>10</v>
      </c>
      <c r="G52" t="s">
        <v>598</v>
      </c>
      <c r="H52">
        <v>6.25E-2</v>
      </c>
      <c r="I52">
        <v>9.7222222222222196E-2</v>
      </c>
    </row>
    <row r="53" spans="1:9">
      <c r="A53" t="s">
        <v>654</v>
      </c>
      <c r="B53">
        <v>22</v>
      </c>
      <c r="C53" t="s">
        <v>7</v>
      </c>
      <c r="D53" t="s">
        <v>8</v>
      </c>
      <c r="E53" t="s">
        <v>9</v>
      </c>
      <c r="F53" t="s">
        <v>10</v>
      </c>
      <c r="G53" t="s">
        <v>598</v>
      </c>
      <c r="H53">
        <v>5.9747583243823796E-3</v>
      </c>
      <c r="I53">
        <v>3.7269513068385197E-2</v>
      </c>
    </row>
    <row r="54" spans="1:9">
      <c r="A54" s="1" t="s">
        <v>655</v>
      </c>
      <c r="B54">
        <v>83</v>
      </c>
      <c r="C54" t="s">
        <v>7</v>
      </c>
      <c r="D54" t="s">
        <v>8</v>
      </c>
      <c r="E54" t="s">
        <v>9</v>
      </c>
      <c r="F54" t="s">
        <v>10</v>
      </c>
      <c r="G54" t="s">
        <v>598</v>
      </c>
      <c r="H54">
        <v>-5.3653984233046096E-3</v>
      </c>
      <c r="I54" s="2">
        <v>-7.9509431842603997E-4</v>
      </c>
    </row>
    <row r="55" spans="1:9">
      <c r="A55" t="s">
        <v>43</v>
      </c>
      <c r="B55">
        <v>11</v>
      </c>
      <c r="C55" t="s">
        <v>7</v>
      </c>
      <c r="D55" t="s">
        <v>8</v>
      </c>
      <c r="E55" t="s">
        <v>9</v>
      </c>
      <c r="F55" t="s">
        <v>10</v>
      </c>
      <c r="G55" t="s">
        <v>598</v>
      </c>
      <c r="H55">
        <v>0</v>
      </c>
      <c r="I55">
        <v>8.1168831168831092E-3</v>
      </c>
    </row>
    <row r="56" spans="1:9">
      <c r="A56" t="s">
        <v>44</v>
      </c>
      <c r="B56">
        <v>7</v>
      </c>
      <c r="C56" t="s">
        <v>7</v>
      </c>
      <c r="D56" t="s">
        <v>8</v>
      </c>
      <c r="E56" t="s">
        <v>9</v>
      </c>
      <c r="F56" t="s">
        <v>10</v>
      </c>
      <c r="G56" t="s">
        <v>598</v>
      </c>
      <c r="H56">
        <v>-2.97619047619047E-3</v>
      </c>
      <c r="I56">
        <v>0</v>
      </c>
    </row>
    <row r="57" spans="1:9">
      <c r="A57" t="s">
        <v>45</v>
      </c>
      <c r="B57">
        <v>9</v>
      </c>
      <c r="C57" t="s">
        <v>7</v>
      </c>
      <c r="D57" t="s">
        <v>8</v>
      </c>
      <c r="E57" t="s">
        <v>9</v>
      </c>
      <c r="F57" t="s">
        <v>10</v>
      </c>
      <c r="G57" t="s">
        <v>598</v>
      </c>
      <c r="H57">
        <v>-6.6964285714285702E-3</v>
      </c>
      <c r="I57">
        <v>0</v>
      </c>
    </row>
    <row r="58" spans="1:9">
      <c r="A58" t="s">
        <v>46</v>
      </c>
      <c r="B58">
        <v>9</v>
      </c>
      <c r="C58" t="s">
        <v>7</v>
      </c>
      <c r="D58" t="s">
        <v>8</v>
      </c>
      <c r="E58" t="s">
        <v>9</v>
      </c>
      <c r="F58" t="s">
        <v>10</v>
      </c>
      <c r="G58" t="s">
        <v>598</v>
      </c>
      <c r="H58">
        <v>-4.0724590869939702E-2</v>
      </c>
      <c r="I58">
        <v>-9.7168389319552094E-3</v>
      </c>
    </row>
    <row r="59" spans="1:9">
      <c r="A59" t="s">
        <v>47</v>
      </c>
      <c r="B59">
        <v>11</v>
      </c>
      <c r="C59" t="s">
        <v>7</v>
      </c>
      <c r="D59" t="s">
        <v>8</v>
      </c>
      <c r="E59" t="s">
        <v>9</v>
      </c>
      <c r="F59" t="s">
        <v>10</v>
      </c>
      <c r="G59" t="s">
        <v>598</v>
      </c>
      <c r="H59">
        <v>-1.7361111111111101E-2</v>
      </c>
      <c r="I59">
        <v>-5.2083333333333296E-3</v>
      </c>
    </row>
    <row r="60" spans="1:9">
      <c r="A60" t="s">
        <v>48</v>
      </c>
      <c r="B60">
        <v>13</v>
      </c>
      <c r="C60" t="s">
        <v>7</v>
      </c>
      <c r="D60" t="s">
        <v>8</v>
      </c>
      <c r="E60" t="s">
        <v>9</v>
      </c>
      <c r="F60" t="s">
        <v>10</v>
      </c>
      <c r="G60" t="s">
        <v>598</v>
      </c>
      <c r="H60">
        <v>2.04918032786885E-3</v>
      </c>
      <c r="I60">
        <v>2.5045537340619298E-3</v>
      </c>
    </row>
    <row r="61" spans="1:9">
      <c r="A61" t="s">
        <v>49</v>
      </c>
      <c r="B61">
        <v>50</v>
      </c>
      <c r="C61" t="s">
        <v>7</v>
      </c>
      <c r="D61" t="s">
        <v>8</v>
      </c>
      <c r="E61" t="s">
        <v>9</v>
      </c>
      <c r="F61" t="s">
        <v>10</v>
      </c>
      <c r="G61" t="s">
        <v>598</v>
      </c>
      <c r="H61" s="2">
        <v>3.9303277660223898E-4</v>
      </c>
      <c r="I61">
        <v>1.311189542265E-3</v>
      </c>
    </row>
    <row r="62" spans="1:9">
      <c r="A62" t="s">
        <v>656</v>
      </c>
      <c r="B62">
        <v>10</v>
      </c>
      <c r="C62" t="s">
        <v>7</v>
      </c>
      <c r="D62" t="s">
        <v>8</v>
      </c>
      <c r="E62" t="s">
        <v>9</v>
      </c>
      <c r="F62" t="s">
        <v>83</v>
      </c>
      <c r="G62" t="s">
        <v>598</v>
      </c>
      <c r="H62">
        <v>2.6647286821705401E-2</v>
      </c>
      <c r="I62">
        <v>3.8507089379182402E-2</v>
      </c>
    </row>
    <row r="63" spans="1:9">
      <c r="A63" t="s">
        <v>50</v>
      </c>
      <c r="B63">
        <v>5</v>
      </c>
      <c r="C63" t="s">
        <v>7</v>
      </c>
      <c r="D63" t="s">
        <v>8</v>
      </c>
      <c r="E63" t="s">
        <v>9</v>
      </c>
      <c r="F63" t="s">
        <v>10</v>
      </c>
      <c r="G63" t="s">
        <v>598</v>
      </c>
      <c r="H63">
        <v>-3.7499999999999999E-2</v>
      </c>
      <c r="I63">
        <v>0</v>
      </c>
    </row>
    <row r="64" spans="1:9">
      <c r="A64" t="s">
        <v>657</v>
      </c>
      <c r="B64">
        <v>10</v>
      </c>
      <c r="C64" t="s">
        <v>7</v>
      </c>
      <c r="D64" t="s">
        <v>8</v>
      </c>
      <c r="E64" t="s">
        <v>9</v>
      </c>
      <c r="F64" t="s">
        <v>10</v>
      </c>
      <c r="G64" t="s">
        <v>598</v>
      </c>
      <c r="H64">
        <v>0</v>
      </c>
      <c r="I64">
        <v>1.7857142857142801E-2</v>
      </c>
    </row>
    <row r="65" spans="1:9">
      <c r="A65" t="s">
        <v>658</v>
      </c>
      <c r="B65">
        <v>17</v>
      </c>
      <c r="C65" t="s">
        <v>7</v>
      </c>
      <c r="D65" t="s">
        <v>8</v>
      </c>
      <c r="E65" t="s">
        <v>9</v>
      </c>
      <c r="F65" t="s">
        <v>10</v>
      </c>
      <c r="G65" t="s">
        <v>598</v>
      </c>
      <c r="H65">
        <v>5.28092334494773E-3</v>
      </c>
      <c r="I65">
        <v>1.47357723577235E-2</v>
      </c>
    </row>
    <row r="66" spans="1:9">
      <c r="A66" t="s">
        <v>659</v>
      </c>
      <c r="B66">
        <v>25</v>
      </c>
      <c r="C66" t="s">
        <v>7</v>
      </c>
      <c r="D66" t="s">
        <v>8</v>
      </c>
      <c r="E66" t="s">
        <v>9</v>
      </c>
      <c r="F66" t="s">
        <v>10</v>
      </c>
      <c r="G66" t="s">
        <v>598</v>
      </c>
      <c r="H66">
        <v>1.15196078431372E-2</v>
      </c>
      <c r="I66">
        <v>1.4950980392156799E-2</v>
      </c>
    </row>
    <row r="67" spans="1:9">
      <c r="A67" t="s">
        <v>660</v>
      </c>
      <c r="B67">
        <v>10</v>
      </c>
      <c r="C67" t="s">
        <v>7</v>
      </c>
      <c r="D67" t="s">
        <v>8</v>
      </c>
      <c r="E67" t="s">
        <v>9</v>
      </c>
      <c r="F67" t="s">
        <v>10</v>
      </c>
      <c r="G67" t="s">
        <v>598</v>
      </c>
      <c r="H67">
        <v>-2.5510204081632602E-2</v>
      </c>
      <c r="I67">
        <v>-5.1020408163265302E-3</v>
      </c>
    </row>
    <row r="68" spans="1:9">
      <c r="A68" t="s">
        <v>661</v>
      </c>
      <c r="B68">
        <v>38</v>
      </c>
      <c r="C68" t="s">
        <v>7</v>
      </c>
      <c r="D68" t="s">
        <v>8</v>
      </c>
      <c r="E68" t="s">
        <v>9</v>
      </c>
      <c r="F68" t="s">
        <v>10</v>
      </c>
      <c r="G68" t="s">
        <v>598</v>
      </c>
      <c r="H68">
        <v>-1.6701722756410201E-2</v>
      </c>
      <c r="I68">
        <v>-6.2205589549339498E-3</v>
      </c>
    </row>
    <row r="69" spans="1:9">
      <c r="A69" t="s">
        <v>51</v>
      </c>
      <c r="B69">
        <v>10</v>
      </c>
      <c r="C69" t="s">
        <v>7</v>
      </c>
      <c r="D69" t="s">
        <v>8</v>
      </c>
      <c r="E69" t="s">
        <v>9</v>
      </c>
      <c r="F69" t="s">
        <v>10</v>
      </c>
      <c r="G69" t="s">
        <v>598</v>
      </c>
      <c r="H69">
        <v>3.2299741602067099E-3</v>
      </c>
      <c r="I69">
        <v>3.3914728682170499E-3</v>
      </c>
    </row>
    <row r="70" spans="1:9">
      <c r="A70" t="s">
        <v>52</v>
      </c>
      <c r="B70">
        <v>12</v>
      </c>
      <c r="C70" t="s">
        <v>7</v>
      </c>
      <c r="D70" t="s">
        <v>8</v>
      </c>
      <c r="E70" t="s">
        <v>9</v>
      </c>
      <c r="F70" t="s">
        <v>10</v>
      </c>
      <c r="G70" t="s">
        <v>598</v>
      </c>
      <c r="H70">
        <v>3.59848484848484E-3</v>
      </c>
      <c r="I70">
        <v>6.4393939393939297E-3</v>
      </c>
    </row>
    <row r="71" spans="1:9">
      <c r="A71" t="s">
        <v>53</v>
      </c>
      <c r="B71">
        <v>5</v>
      </c>
      <c r="C71" t="s">
        <v>7</v>
      </c>
      <c r="D71" t="s">
        <v>8</v>
      </c>
      <c r="E71" t="s">
        <v>9</v>
      </c>
      <c r="F71" t="s">
        <v>83</v>
      </c>
      <c r="G71" t="s">
        <v>600</v>
      </c>
      <c r="H71">
        <v>2.6785714285714201E-2</v>
      </c>
      <c r="I71">
        <v>1.09126984126984E-2</v>
      </c>
    </row>
    <row r="72" spans="1:9">
      <c r="A72" t="s">
        <v>54</v>
      </c>
      <c r="B72">
        <v>5</v>
      </c>
      <c r="C72" t="s">
        <v>7</v>
      </c>
      <c r="D72" t="s">
        <v>8</v>
      </c>
      <c r="E72" t="s">
        <v>9</v>
      </c>
      <c r="F72" t="s">
        <v>10</v>
      </c>
      <c r="G72" t="s">
        <v>598</v>
      </c>
      <c r="H72">
        <v>0</v>
      </c>
      <c r="I72">
        <v>3.7499999999999999E-2</v>
      </c>
    </row>
    <row r="73" spans="1:9">
      <c r="A73" t="s">
        <v>55</v>
      </c>
      <c r="B73">
        <v>6</v>
      </c>
      <c r="C73" t="s">
        <v>7</v>
      </c>
      <c r="D73" t="s">
        <v>8</v>
      </c>
      <c r="E73" t="s">
        <v>9</v>
      </c>
      <c r="F73" t="s">
        <v>10</v>
      </c>
      <c r="G73" t="s">
        <v>598</v>
      </c>
      <c r="H73">
        <v>0</v>
      </c>
      <c r="I73">
        <v>0.13750000000000001</v>
      </c>
    </row>
    <row r="74" spans="1:9">
      <c r="A74" t="s">
        <v>56</v>
      </c>
      <c r="B74">
        <v>11</v>
      </c>
      <c r="C74" t="s">
        <v>7</v>
      </c>
      <c r="D74" t="s">
        <v>8</v>
      </c>
      <c r="E74" t="s">
        <v>9</v>
      </c>
      <c r="F74" t="s">
        <v>10</v>
      </c>
      <c r="G74" t="s">
        <v>649</v>
      </c>
      <c r="H74">
        <v>-3.4722222222222199E-3</v>
      </c>
      <c r="I74">
        <v>-3.4722222222222199E-3</v>
      </c>
    </row>
    <row r="75" spans="1:9">
      <c r="A75" t="s">
        <v>57</v>
      </c>
      <c r="B75">
        <v>6</v>
      </c>
      <c r="C75" t="s">
        <v>7</v>
      </c>
      <c r="D75" t="s">
        <v>8</v>
      </c>
      <c r="E75" t="s">
        <v>9</v>
      </c>
      <c r="F75" t="s">
        <v>10</v>
      </c>
      <c r="G75" t="s">
        <v>598</v>
      </c>
      <c r="H75">
        <v>-0.110541176470588</v>
      </c>
      <c r="I75">
        <v>-4.1647058823529402E-3</v>
      </c>
    </row>
    <row r="76" spans="1:9">
      <c r="A76" t="s">
        <v>58</v>
      </c>
      <c r="B76">
        <v>3</v>
      </c>
      <c r="C76" t="s">
        <v>7</v>
      </c>
      <c r="D76" t="s">
        <v>8</v>
      </c>
      <c r="E76" t="s">
        <v>9</v>
      </c>
      <c r="F76" t="s">
        <v>10</v>
      </c>
      <c r="G76" t="s">
        <v>598</v>
      </c>
      <c r="H76">
        <v>1.38888888888888E-2</v>
      </c>
      <c r="I76">
        <v>0.26388888888888801</v>
      </c>
    </row>
    <row r="77" spans="1:9">
      <c r="A77" t="s">
        <v>59</v>
      </c>
      <c r="B77">
        <v>4</v>
      </c>
      <c r="C77" t="s">
        <v>7</v>
      </c>
      <c r="D77" t="s">
        <v>8</v>
      </c>
      <c r="E77" t="s">
        <v>9</v>
      </c>
      <c r="F77" t="s">
        <v>10</v>
      </c>
      <c r="G77" t="s">
        <v>598</v>
      </c>
      <c r="H77">
        <v>2.6041666666666598E-2</v>
      </c>
      <c r="I77">
        <v>5.46875E-2</v>
      </c>
    </row>
    <row r="78" spans="1:9">
      <c r="A78" t="s">
        <v>60</v>
      </c>
      <c r="B78">
        <v>7</v>
      </c>
      <c r="C78" t="s">
        <v>7</v>
      </c>
      <c r="D78" t="s">
        <v>8</v>
      </c>
      <c r="E78" t="s">
        <v>9</v>
      </c>
      <c r="F78" t="s">
        <v>10</v>
      </c>
      <c r="G78" t="s">
        <v>598</v>
      </c>
      <c r="H78">
        <v>1.59313725490196E-2</v>
      </c>
      <c r="I78">
        <v>2.7573529411764702E-2</v>
      </c>
    </row>
    <row r="79" spans="1:9">
      <c r="A79" t="s">
        <v>61</v>
      </c>
      <c r="B79">
        <v>7</v>
      </c>
      <c r="C79" t="s">
        <v>7</v>
      </c>
      <c r="D79" t="s">
        <v>8</v>
      </c>
      <c r="E79" t="s">
        <v>9</v>
      </c>
      <c r="F79" t="s">
        <v>10</v>
      </c>
      <c r="G79" t="s">
        <v>600</v>
      </c>
      <c r="H79">
        <v>4.4642857142857097E-3</v>
      </c>
      <c r="I79">
        <v>0</v>
      </c>
    </row>
    <row r="80" spans="1:9">
      <c r="A80" t="s">
        <v>62</v>
      </c>
      <c r="B80">
        <v>22</v>
      </c>
      <c r="C80" t="s">
        <v>7</v>
      </c>
      <c r="D80" t="s">
        <v>8</v>
      </c>
      <c r="E80" t="s">
        <v>9</v>
      </c>
      <c r="F80" t="s">
        <v>10</v>
      </c>
      <c r="G80" t="s">
        <v>600</v>
      </c>
      <c r="H80">
        <v>2.3731202160086701E-2</v>
      </c>
      <c r="I80">
        <v>1.1783492962869801E-2</v>
      </c>
    </row>
    <row r="81" spans="1:9">
      <c r="A81" t="s">
        <v>63</v>
      </c>
      <c r="B81">
        <v>6</v>
      </c>
      <c r="C81" t="s">
        <v>7</v>
      </c>
      <c r="D81" t="s">
        <v>8</v>
      </c>
      <c r="E81" t="s">
        <v>9</v>
      </c>
      <c r="F81" t="s">
        <v>10</v>
      </c>
      <c r="G81" t="s">
        <v>598</v>
      </c>
      <c r="H81">
        <v>6.2500000000000003E-3</v>
      </c>
      <c r="I81">
        <v>2.5000000000000001E-2</v>
      </c>
    </row>
    <row r="82" spans="1:9">
      <c r="A82" t="s">
        <v>662</v>
      </c>
      <c r="B82">
        <v>14</v>
      </c>
      <c r="C82" t="s">
        <v>7</v>
      </c>
      <c r="D82" t="s">
        <v>8</v>
      </c>
      <c r="E82" t="s">
        <v>9</v>
      </c>
      <c r="F82" t="s">
        <v>10</v>
      </c>
      <c r="G82" t="s">
        <v>598</v>
      </c>
      <c r="H82">
        <v>0</v>
      </c>
      <c r="I82">
        <v>3.57142857142857E-3</v>
      </c>
    </row>
    <row r="83" spans="1:9">
      <c r="A83" t="s">
        <v>64</v>
      </c>
      <c r="B83">
        <v>12</v>
      </c>
      <c r="C83" t="s">
        <v>7</v>
      </c>
      <c r="D83" t="s">
        <v>8</v>
      </c>
      <c r="E83" t="s">
        <v>9</v>
      </c>
      <c r="F83" t="s">
        <v>10</v>
      </c>
      <c r="G83" t="s">
        <v>598</v>
      </c>
      <c r="H83">
        <v>0</v>
      </c>
      <c r="I83">
        <v>3.125E-2</v>
      </c>
    </row>
    <row r="84" spans="1:9">
      <c r="A84" t="s">
        <v>65</v>
      </c>
      <c r="B84">
        <v>16</v>
      </c>
      <c r="C84" t="s">
        <v>7</v>
      </c>
      <c r="D84" t="s">
        <v>8</v>
      </c>
      <c r="E84" t="s">
        <v>9</v>
      </c>
      <c r="F84" t="s">
        <v>66</v>
      </c>
      <c r="G84" t="s">
        <v>600</v>
      </c>
      <c r="H84">
        <v>3.4090909090908998E-2</v>
      </c>
      <c r="I84">
        <v>1.13636363636363E-2</v>
      </c>
    </row>
    <row r="85" spans="1:9">
      <c r="A85" t="s">
        <v>663</v>
      </c>
      <c r="B85">
        <v>16</v>
      </c>
      <c r="C85" t="s">
        <v>7</v>
      </c>
      <c r="D85" t="s">
        <v>8</v>
      </c>
      <c r="E85" t="s">
        <v>9</v>
      </c>
      <c r="F85" t="s">
        <v>66</v>
      </c>
      <c r="G85" t="s">
        <v>600</v>
      </c>
      <c r="H85">
        <v>2.5624999999999998E-2</v>
      </c>
      <c r="I85">
        <v>0.01</v>
      </c>
    </row>
    <row r="86" spans="1:9">
      <c r="A86" t="s">
        <v>67</v>
      </c>
      <c r="B86">
        <v>9</v>
      </c>
      <c r="C86" t="s">
        <v>7</v>
      </c>
      <c r="D86" t="s">
        <v>8</v>
      </c>
      <c r="E86" t="s">
        <v>9</v>
      </c>
      <c r="F86" t="s">
        <v>66</v>
      </c>
      <c r="G86" t="s">
        <v>600</v>
      </c>
      <c r="H86">
        <v>2.9513888888888801E-2</v>
      </c>
      <c r="I86">
        <v>0</v>
      </c>
    </row>
    <row r="87" spans="1:9">
      <c r="A87" t="s">
        <v>68</v>
      </c>
      <c r="B87">
        <v>8</v>
      </c>
      <c r="C87" t="s">
        <v>7</v>
      </c>
      <c r="D87" t="s">
        <v>8</v>
      </c>
      <c r="E87" t="s">
        <v>9</v>
      </c>
      <c r="F87" t="s">
        <v>66</v>
      </c>
      <c r="G87" t="s">
        <v>600</v>
      </c>
      <c r="H87">
        <v>9.2117647058823499E-2</v>
      </c>
      <c r="I87">
        <v>3.4705882352941099E-3</v>
      </c>
    </row>
    <row r="88" spans="1:9">
      <c r="A88" t="s">
        <v>69</v>
      </c>
      <c r="B88">
        <v>24</v>
      </c>
      <c r="C88" t="s">
        <v>7</v>
      </c>
      <c r="D88" t="s">
        <v>8</v>
      </c>
      <c r="E88" t="s">
        <v>9</v>
      </c>
      <c r="F88" t="s">
        <v>66</v>
      </c>
      <c r="G88" t="s">
        <v>598</v>
      </c>
      <c r="H88">
        <v>-9.5238095238095195E-3</v>
      </c>
      <c r="I88">
        <v>0</v>
      </c>
    </row>
    <row r="89" spans="1:9">
      <c r="A89" t="s">
        <v>70</v>
      </c>
      <c r="B89">
        <v>14</v>
      </c>
      <c r="C89" t="s">
        <v>7</v>
      </c>
      <c r="D89" t="s">
        <v>8</v>
      </c>
      <c r="E89" t="s">
        <v>9</v>
      </c>
      <c r="F89" t="s">
        <v>66</v>
      </c>
      <c r="G89" t="s">
        <v>649</v>
      </c>
      <c r="H89">
        <v>0</v>
      </c>
      <c r="I89">
        <v>0</v>
      </c>
    </row>
    <row r="90" spans="1:9">
      <c r="A90" t="s">
        <v>71</v>
      </c>
      <c r="B90">
        <v>13</v>
      </c>
      <c r="C90" t="s">
        <v>7</v>
      </c>
      <c r="D90" t="s">
        <v>8</v>
      </c>
      <c r="E90" t="s">
        <v>9</v>
      </c>
      <c r="F90" t="s">
        <v>66</v>
      </c>
      <c r="G90" t="s">
        <v>600</v>
      </c>
      <c r="H90">
        <v>0.12730978260869499</v>
      </c>
      <c r="I90">
        <v>1.57608695652173E-2</v>
      </c>
    </row>
    <row r="91" spans="1:9">
      <c r="A91" t="s">
        <v>72</v>
      </c>
      <c r="B91">
        <v>7</v>
      </c>
      <c r="C91" t="s">
        <v>7</v>
      </c>
      <c r="D91" t="s">
        <v>8</v>
      </c>
      <c r="E91" t="s">
        <v>9</v>
      </c>
      <c r="F91" t="s">
        <v>66</v>
      </c>
      <c r="G91" t="s">
        <v>600</v>
      </c>
      <c r="H91">
        <v>4.1666666666666602E-2</v>
      </c>
      <c r="I91">
        <v>0</v>
      </c>
    </row>
    <row r="92" spans="1:9">
      <c r="A92" t="s">
        <v>73</v>
      </c>
      <c r="B92">
        <v>14</v>
      </c>
      <c r="C92" t="s">
        <v>7</v>
      </c>
      <c r="D92" t="s">
        <v>8</v>
      </c>
      <c r="E92" t="s">
        <v>9</v>
      </c>
      <c r="F92" t="s">
        <v>66</v>
      </c>
      <c r="G92" t="s">
        <v>600</v>
      </c>
      <c r="H92">
        <v>4.42190021516944E-2</v>
      </c>
      <c r="I92">
        <v>1.36498117267348E-2</v>
      </c>
    </row>
    <row r="93" spans="1:9">
      <c r="A93" t="s">
        <v>74</v>
      </c>
      <c r="B93">
        <v>6</v>
      </c>
      <c r="C93" t="s">
        <v>7</v>
      </c>
      <c r="D93" t="s">
        <v>8</v>
      </c>
      <c r="E93" t="s">
        <v>9</v>
      </c>
      <c r="F93" t="s">
        <v>66</v>
      </c>
      <c r="G93" t="s">
        <v>600</v>
      </c>
      <c r="H93">
        <v>4.1666666666666602E-2</v>
      </c>
      <c r="I93">
        <v>0</v>
      </c>
    </row>
    <row r="94" spans="1:9">
      <c r="A94" t="s">
        <v>75</v>
      </c>
      <c r="B94">
        <v>13</v>
      </c>
      <c r="C94" t="s">
        <v>7</v>
      </c>
      <c r="D94" t="s">
        <v>8</v>
      </c>
      <c r="E94" t="s">
        <v>9</v>
      </c>
      <c r="F94" t="s">
        <v>66</v>
      </c>
      <c r="G94" t="s">
        <v>600</v>
      </c>
      <c r="H94">
        <v>4.0056818181818103E-2</v>
      </c>
      <c r="I94">
        <v>1.0227272727272699E-2</v>
      </c>
    </row>
    <row r="95" spans="1:9">
      <c r="A95" t="s">
        <v>76</v>
      </c>
      <c r="B95">
        <v>4</v>
      </c>
      <c r="C95" t="s">
        <v>7</v>
      </c>
      <c r="D95" t="s">
        <v>8</v>
      </c>
      <c r="E95" t="s">
        <v>9</v>
      </c>
      <c r="F95" t="s">
        <v>66</v>
      </c>
      <c r="G95" t="s">
        <v>649</v>
      </c>
      <c r="H95">
        <v>0</v>
      </c>
      <c r="I95">
        <v>0</v>
      </c>
    </row>
    <row r="96" spans="1:9">
      <c r="A96" t="s">
        <v>77</v>
      </c>
      <c r="B96">
        <v>39</v>
      </c>
      <c r="C96" t="s">
        <v>7</v>
      </c>
      <c r="D96" t="s">
        <v>8</v>
      </c>
      <c r="E96" t="s">
        <v>9</v>
      </c>
      <c r="F96" t="s">
        <v>66</v>
      </c>
      <c r="G96" t="s">
        <v>600</v>
      </c>
      <c r="H96">
        <v>1.3157894736842101E-3</v>
      </c>
      <c r="I96">
        <v>1.0387811634349001E-3</v>
      </c>
    </row>
    <row r="97" spans="1:9">
      <c r="A97" t="s">
        <v>78</v>
      </c>
      <c r="B97">
        <v>10</v>
      </c>
      <c r="C97" t="s">
        <v>7</v>
      </c>
      <c r="D97" t="s">
        <v>8</v>
      </c>
      <c r="E97" t="s">
        <v>9</v>
      </c>
      <c r="F97" t="s">
        <v>66</v>
      </c>
      <c r="G97" t="s">
        <v>600</v>
      </c>
      <c r="H97">
        <v>8.3333333333333297E-3</v>
      </c>
      <c r="I97">
        <v>2.0833333333333298E-3</v>
      </c>
    </row>
    <row r="98" spans="1:9">
      <c r="A98" t="s">
        <v>79</v>
      </c>
      <c r="B98">
        <v>18</v>
      </c>
      <c r="C98" t="s">
        <v>7</v>
      </c>
      <c r="D98" t="s">
        <v>8</v>
      </c>
      <c r="E98" t="s">
        <v>9</v>
      </c>
      <c r="F98" t="s">
        <v>66</v>
      </c>
      <c r="G98" t="s">
        <v>600</v>
      </c>
      <c r="H98">
        <v>2.52551020408163E-2</v>
      </c>
      <c r="I98">
        <v>1.0204081632653E-2</v>
      </c>
    </row>
    <row r="99" spans="1:9">
      <c r="A99" t="s">
        <v>80</v>
      </c>
      <c r="B99">
        <v>3</v>
      </c>
      <c r="C99" t="s">
        <v>7</v>
      </c>
      <c r="D99" t="s">
        <v>8</v>
      </c>
      <c r="E99" t="s">
        <v>9</v>
      </c>
      <c r="F99" t="s">
        <v>66</v>
      </c>
      <c r="G99" t="s">
        <v>600</v>
      </c>
      <c r="H99">
        <v>5.5555555555555497E-2</v>
      </c>
      <c r="I99">
        <v>0</v>
      </c>
    </row>
    <row r="100" spans="1:9">
      <c r="A100" t="s">
        <v>81</v>
      </c>
      <c r="B100">
        <v>10</v>
      </c>
      <c r="C100" t="s">
        <v>7</v>
      </c>
      <c r="D100" t="s">
        <v>8</v>
      </c>
      <c r="E100" t="s">
        <v>9</v>
      </c>
      <c r="F100" t="s">
        <v>66</v>
      </c>
      <c r="G100" t="s">
        <v>598</v>
      </c>
      <c r="H100">
        <v>3.57142857142857E-3</v>
      </c>
      <c r="I100">
        <v>7.14285714285714E-3</v>
      </c>
    </row>
    <row r="101" spans="1:9">
      <c r="A101" t="s">
        <v>82</v>
      </c>
      <c r="B101">
        <v>6</v>
      </c>
      <c r="C101" t="s">
        <v>7</v>
      </c>
      <c r="D101" t="s">
        <v>8</v>
      </c>
      <c r="E101" t="s">
        <v>9</v>
      </c>
      <c r="F101" t="s">
        <v>66</v>
      </c>
      <c r="G101" t="s">
        <v>649</v>
      </c>
      <c r="H101">
        <v>0</v>
      </c>
      <c r="I101">
        <v>0</v>
      </c>
    </row>
    <row r="102" spans="1:9">
      <c r="A102" t="s">
        <v>664</v>
      </c>
      <c r="B102">
        <v>16</v>
      </c>
      <c r="C102" t="s">
        <v>7</v>
      </c>
      <c r="D102" t="s">
        <v>8</v>
      </c>
      <c r="E102" t="s">
        <v>9</v>
      </c>
      <c r="F102" t="s">
        <v>83</v>
      </c>
      <c r="G102" t="s">
        <v>600</v>
      </c>
      <c r="H102">
        <v>4.6296296296296198E-3</v>
      </c>
      <c r="I102">
        <v>0</v>
      </c>
    </row>
    <row r="103" spans="1:9">
      <c r="A103" t="s">
        <v>84</v>
      </c>
      <c r="B103">
        <v>22</v>
      </c>
      <c r="C103" t="s">
        <v>7</v>
      </c>
      <c r="D103" t="s">
        <v>8</v>
      </c>
      <c r="E103" t="s">
        <v>9</v>
      </c>
      <c r="F103" t="s">
        <v>83</v>
      </c>
      <c r="G103" t="s">
        <v>600</v>
      </c>
      <c r="H103">
        <v>3.8277912833126503E-2</v>
      </c>
      <c r="I103">
        <v>7.2004520171054104E-3</v>
      </c>
    </row>
    <row r="104" spans="1:9">
      <c r="A104" t="s">
        <v>665</v>
      </c>
      <c r="B104">
        <v>31</v>
      </c>
      <c r="C104" t="s">
        <v>7</v>
      </c>
      <c r="D104" t="s">
        <v>8</v>
      </c>
      <c r="E104" t="s">
        <v>9</v>
      </c>
      <c r="F104" t="s">
        <v>83</v>
      </c>
      <c r="G104" t="s">
        <v>600</v>
      </c>
      <c r="H104">
        <v>1.6850758424106601E-2</v>
      </c>
      <c r="I104">
        <v>6.9866321388577799E-3</v>
      </c>
    </row>
    <row r="105" spans="1:9">
      <c r="A105" t="s">
        <v>84</v>
      </c>
      <c r="B105">
        <v>22</v>
      </c>
      <c r="C105" t="s">
        <v>7</v>
      </c>
      <c r="D105" t="s">
        <v>8</v>
      </c>
      <c r="E105" t="s">
        <v>9</v>
      </c>
      <c r="F105" t="s">
        <v>83</v>
      </c>
      <c r="G105" t="s">
        <v>600</v>
      </c>
      <c r="H105">
        <v>3.8277912833126503E-2</v>
      </c>
      <c r="I105">
        <v>7.2004520171054104E-3</v>
      </c>
    </row>
    <row r="106" spans="1:9">
      <c r="A106" t="s">
        <v>85</v>
      </c>
      <c r="B106">
        <v>26</v>
      </c>
      <c r="C106" t="s">
        <v>7</v>
      </c>
      <c r="D106" t="s">
        <v>8</v>
      </c>
      <c r="E106" t="s">
        <v>9</v>
      </c>
      <c r="F106" t="s">
        <v>83</v>
      </c>
      <c r="G106" t="s">
        <v>600</v>
      </c>
      <c r="H106">
        <v>6.9897342995169004E-2</v>
      </c>
      <c r="I106">
        <v>8.4541062801932292E-3</v>
      </c>
    </row>
    <row r="107" spans="1:9">
      <c r="A107" t="s">
        <v>86</v>
      </c>
      <c r="B107">
        <v>12</v>
      </c>
      <c r="C107" t="s">
        <v>7</v>
      </c>
      <c r="D107" t="s">
        <v>8</v>
      </c>
      <c r="E107" t="s">
        <v>9</v>
      </c>
      <c r="F107" t="s">
        <v>83</v>
      </c>
      <c r="G107" t="s">
        <v>600</v>
      </c>
      <c r="H107">
        <v>5.3571428571428499E-2</v>
      </c>
      <c r="I107">
        <v>1.2987012987012899E-2</v>
      </c>
    </row>
    <row r="108" spans="1:9">
      <c r="A108" t="s">
        <v>87</v>
      </c>
      <c r="B108">
        <v>8</v>
      </c>
      <c r="C108" t="s">
        <v>7</v>
      </c>
      <c r="D108" t="s">
        <v>8</v>
      </c>
      <c r="E108" t="s">
        <v>9</v>
      </c>
      <c r="F108" t="s">
        <v>83</v>
      </c>
      <c r="G108" t="s">
        <v>600</v>
      </c>
      <c r="H108">
        <v>6.9767441860465098E-3</v>
      </c>
      <c r="I108">
        <v>1.55038759689922E-3</v>
      </c>
    </row>
    <row r="109" spans="1:9">
      <c r="A109" t="s">
        <v>53</v>
      </c>
      <c r="B109">
        <v>5</v>
      </c>
      <c r="C109" t="s">
        <v>7</v>
      </c>
      <c r="D109" t="s">
        <v>8</v>
      </c>
      <c r="E109" t="s">
        <v>9</v>
      </c>
      <c r="F109" t="s">
        <v>83</v>
      </c>
      <c r="G109" t="s">
        <v>600</v>
      </c>
      <c r="H109">
        <v>2.6785714285714201E-2</v>
      </c>
      <c r="I109">
        <v>1.09126984126984E-2</v>
      </c>
    </row>
    <row r="110" spans="1:9">
      <c r="A110" t="s">
        <v>88</v>
      </c>
      <c r="B110">
        <v>9</v>
      </c>
      <c r="C110" t="s">
        <v>7</v>
      </c>
      <c r="D110" t="s">
        <v>8</v>
      </c>
      <c r="E110" t="s">
        <v>9</v>
      </c>
      <c r="F110" t="s">
        <v>83</v>
      </c>
      <c r="G110" t="s">
        <v>598</v>
      </c>
      <c r="H110">
        <v>4.1528239202657802E-3</v>
      </c>
      <c r="I110">
        <v>1.8646179401993299E-2</v>
      </c>
    </row>
    <row r="111" spans="1:9">
      <c r="A111" t="s">
        <v>89</v>
      </c>
      <c r="B111">
        <v>13</v>
      </c>
      <c r="C111" t="s">
        <v>7</v>
      </c>
      <c r="D111" t="s">
        <v>8</v>
      </c>
      <c r="E111" t="s">
        <v>9</v>
      </c>
      <c r="F111" t="s">
        <v>83</v>
      </c>
      <c r="G111" t="s">
        <v>600</v>
      </c>
      <c r="H111">
        <v>1.04166666666666E-2</v>
      </c>
      <c r="I111">
        <v>0</v>
      </c>
    </row>
    <row r="112" spans="1:9">
      <c r="A112" t="s">
        <v>90</v>
      </c>
      <c r="B112">
        <v>50</v>
      </c>
      <c r="C112" t="s">
        <v>7</v>
      </c>
      <c r="D112" t="s">
        <v>8</v>
      </c>
      <c r="E112" t="s">
        <v>9</v>
      </c>
      <c r="F112" t="s">
        <v>83</v>
      </c>
      <c r="G112" t="s">
        <v>598</v>
      </c>
      <c r="H112">
        <v>-1.9468687012302701E-3</v>
      </c>
      <c r="I112">
        <v>1.1880368329054E-3</v>
      </c>
    </row>
    <row r="113" spans="1:9">
      <c r="A113" t="s">
        <v>91</v>
      </c>
      <c r="B113">
        <v>19</v>
      </c>
      <c r="C113" t="s">
        <v>7</v>
      </c>
      <c r="D113" t="s">
        <v>8</v>
      </c>
      <c r="E113" t="s">
        <v>9</v>
      </c>
      <c r="F113" t="s">
        <v>83</v>
      </c>
      <c r="G113" t="s">
        <v>600</v>
      </c>
      <c r="H113">
        <v>3.9288231148696196E-3</v>
      </c>
      <c r="I113" s="2">
        <v>7.0472163495419301E-4</v>
      </c>
    </row>
    <row r="114" spans="1:9">
      <c r="A114" t="s">
        <v>92</v>
      </c>
      <c r="B114">
        <v>18</v>
      </c>
      <c r="C114" t="s">
        <v>7</v>
      </c>
      <c r="D114" t="s">
        <v>8</v>
      </c>
      <c r="E114" t="s">
        <v>9</v>
      </c>
      <c r="F114" t="s">
        <v>83</v>
      </c>
      <c r="G114" t="s">
        <v>600</v>
      </c>
      <c r="H114">
        <v>9.3910256410256396E-2</v>
      </c>
      <c r="I114">
        <v>5.76923076923076E-3</v>
      </c>
    </row>
    <row r="115" spans="1:9">
      <c r="A115" t="s">
        <v>93</v>
      </c>
      <c r="B115">
        <v>7</v>
      </c>
      <c r="C115" t="s">
        <v>7</v>
      </c>
      <c r="D115" t="s">
        <v>8</v>
      </c>
      <c r="E115" t="s">
        <v>9</v>
      </c>
      <c r="F115" t="s">
        <v>83</v>
      </c>
      <c r="G115" t="s">
        <v>600</v>
      </c>
      <c r="H115">
        <v>8.0128205128205104E-3</v>
      </c>
      <c r="I115">
        <v>7.2115384615384602E-3</v>
      </c>
    </row>
    <row r="116" spans="1:9">
      <c r="A116" t="s">
        <v>94</v>
      </c>
      <c r="B116">
        <v>15</v>
      </c>
      <c r="C116" t="s">
        <v>7</v>
      </c>
      <c r="D116" t="s">
        <v>8</v>
      </c>
      <c r="E116" t="s">
        <v>9</v>
      </c>
      <c r="F116" t="s">
        <v>83</v>
      </c>
      <c r="G116" t="s">
        <v>600</v>
      </c>
      <c r="H116">
        <v>1.99574750530798E-2</v>
      </c>
      <c r="I116">
        <v>3.8672018305107802E-3</v>
      </c>
    </row>
    <row r="117" spans="1:9">
      <c r="A117" t="s">
        <v>95</v>
      </c>
      <c r="B117">
        <v>5</v>
      </c>
      <c r="C117" t="s">
        <v>7</v>
      </c>
      <c r="D117" t="s">
        <v>8</v>
      </c>
      <c r="E117" t="s">
        <v>9</v>
      </c>
      <c r="F117" t="s">
        <v>83</v>
      </c>
      <c r="G117" t="s">
        <v>600</v>
      </c>
      <c r="H117">
        <v>1.6964285714285699E-2</v>
      </c>
      <c r="I117" s="2">
        <v>8.9285714285714196E-4</v>
      </c>
    </row>
    <row r="118" spans="1:9">
      <c r="A118" t="s">
        <v>96</v>
      </c>
      <c r="B118">
        <v>18</v>
      </c>
      <c r="C118" t="s">
        <v>7</v>
      </c>
      <c r="D118" t="s">
        <v>8</v>
      </c>
      <c r="E118" t="s">
        <v>9</v>
      </c>
      <c r="F118" t="s">
        <v>83</v>
      </c>
      <c r="G118" t="s">
        <v>600</v>
      </c>
      <c r="H118">
        <v>1.01418439716312E-2</v>
      </c>
      <c r="I118">
        <v>4.0602836879432601E-3</v>
      </c>
    </row>
    <row r="119" spans="1:9">
      <c r="A119" t="s">
        <v>97</v>
      </c>
      <c r="B119">
        <v>10</v>
      </c>
      <c r="C119" t="s">
        <v>7</v>
      </c>
      <c r="D119" t="s">
        <v>8</v>
      </c>
      <c r="E119" t="s">
        <v>9</v>
      </c>
      <c r="F119" t="s">
        <v>83</v>
      </c>
      <c r="G119" t="s">
        <v>600</v>
      </c>
      <c r="H119">
        <v>1.6748857973421901E-2</v>
      </c>
      <c r="I119">
        <v>1.4154208194905799E-3</v>
      </c>
    </row>
    <row r="120" spans="1:9">
      <c r="A120" t="s">
        <v>98</v>
      </c>
      <c r="B120">
        <v>5</v>
      </c>
      <c r="C120" t="s">
        <v>7</v>
      </c>
      <c r="D120" t="s">
        <v>8</v>
      </c>
      <c r="E120" t="s">
        <v>9</v>
      </c>
      <c r="F120" t="s">
        <v>83</v>
      </c>
      <c r="G120" t="s">
        <v>600</v>
      </c>
      <c r="H120">
        <v>3.6627906976744097E-2</v>
      </c>
      <c r="I120">
        <v>2.7583979328165299E-2</v>
      </c>
    </row>
    <row r="121" spans="1:9">
      <c r="A121" t="s">
        <v>52</v>
      </c>
      <c r="B121">
        <v>12</v>
      </c>
      <c r="C121" t="s">
        <v>7</v>
      </c>
      <c r="D121" t="s">
        <v>8</v>
      </c>
      <c r="E121" t="s">
        <v>9</v>
      </c>
      <c r="F121" t="s">
        <v>83</v>
      </c>
      <c r="G121" t="s">
        <v>598</v>
      </c>
      <c r="H121">
        <v>3.59848484848484E-3</v>
      </c>
      <c r="I121">
        <v>6.4393939393939297E-3</v>
      </c>
    </row>
    <row r="122" spans="1:9">
      <c r="A122" t="s">
        <v>99</v>
      </c>
      <c r="B122">
        <v>8</v>
      </c>
      <c r="C122" t="s">
        <v>7</v>
      </c>
      <c r="D122" t="s">
        <v>8</v>
      </c>
      <c r="E122" t="s">
        <v>9</v>
      </c>
      <c r="F122" t="s">
        <v>83</v>
      </c>
      <c r="G122" t="s">
        <v>600</v>
      </c>
      <c r="H122">
        <v>5.5632794068082199E-2</v>
      </c>
      <c r="I122">
        <v>7.6325693742276103E-3</v>
      </c>
    </row>
    <row r="123" spans="1:9">
      <c r="A123" t="s">
        <v>100</v>
      </c>
      <c r="B123">
        <v>9</v>
      </c>
      <c r="C123" t="s">
        <v>7</v>
      </c>
      <c r="D123" t="s">
        <v>8</v>
      </c>
      <c r="E123" t="s">
        <v>9</v>
      </c>
      <c r="F123" t="s">
        <v>83</v>
      </c>
      <c r="G123" t="s">
        <v>600</v>
      </c>
      <c r="H123">
        <v>3.10837765957446E-2</v>
      </c>
      <c r="I123">
        <v>5.9840425531914798E-3</v>
      </c>
    </row>
    <row r="124" spans="1:9">
      <c r="A124" t="s">
        <v>101</v>
      </c>
      <c r="B124">
        <v>18</v>
      </c>
      <c r="C124" t="s">
        <v>7</v>
      </c>
      <c r="D124" t="s">
        <v>102</v>
      </c>
      <c r="E124" t="s">
        <v>103</v>
      </c>
      <c r="F124" t="s">
        <v>10</v>
      </c>
      <c r="G124" t="s">
        <v>600</v>
      </c>
      <c r="H124">
        <v>9.7222222222222206E-3</v>
      </c>
      <c r="I124">
        <v>0</v>
      </c>
    </row>
    <row r="125" spans="1:9">
      <c r="A125" t="s">
        <v>104</v>
      </c>
      <c r="B125">
        <v>14</v>
      </c>
      <c r="C125" t="s">
        <v>7</v>
      </c>
      <c r="D125" t="s">
        <v>102</v>
      </c>
      <c r="E125" t="s">
        <v>103</v>
      </c>
      <c r="F125" t="s">
        <v>10</v>
      </c>
      <c r="G125" t="s">
        <v>598</v>
      </c>
      <c r="H125">
        <v>3.1250000000000002E-3</v>
      </c>
      <c r="I125">
        <v>4.6093750000000003E-2</v>
      </c>
    </row>
    <row r="126" spans="1:9">
      <c r="A126" t="s">
        <v>105</v>
      </c>
      <c r="B126">
        <v>1</v>
      </c>
      <c r="C126" t="s">
        <v>7</v>
      </c>
      <c r="D126" t="s">
        <v>102</v>
      </c>
      <c r="E126" t="s">
        <v>103</v>
      </c>
      <c r="F126" t="s">
        <v>10</v>
      </c>
      <c r="G126" t="s">
        <v>649</v>
      </c>
      <c r="H126">
        <v>0</v>
      </c>
      <c r="I126">
        <v>0</v>
      </c>
    </row>
    <row r="127" spans="1:9">
      <c r="A127" s="15" t="s">
        <v>106</v>
      </c>
      <c r="B127">
        <v>15</v>
      </c>
      <c r="C127" t="s">
        <v>7</v>
      </c>
      <c r="D127" t="s">
        <v>102</v>
      </c>
      <c r="E127" t="s">
        <v>103</v>
      </c>
      <c r="F127" t="s">
        <v>10</v>
      </c>
      <c r="G127" t="s">
        <v>649</v>
      </c>
      <c r="H127">
        <v>0</v>
      </c>
      <c r="I127">
        <v>0</v>
      </c>
    </row>
    <row r="128" spans="1:9">
      <c r="A128" t="s">
        <v>107</v>
      </c>
      <c r="B128">
        <v>2</v>
      </c>
      <c r="C128" t="s">
        <v>7</v>
      </c>
      <c r="D128" t="s">
        <v>102</v>
      </c>
      <c r="E128" t="s">
        <v>103</v>
      </c>
      <c r="F128" t="s">
        <v>10</v>
      </c>
      <c r="G128" t="s">
        <v>649</v>
      </c>
      <c r="H128">
        <v>0</v>
      </c>
      <c r="I128">
        <v>0</v>
      </c>
    </row>
    <row r="129" spans="1:9">
      <c r="A129" t="s">
        <v>108</v>
      </c>
      <c r="B129">
        <v>15</v>
      </c>
      <c r="C129" t="s">
        <v>7</v>
      </c>
      <c r="D129" t="s">
        <v>102</v>
      </c>
      <c r="E129" t="s">
        <v>103</v>
      </c>
      <c r="F129" t="s">
        <v>10</v>
      </c>
      <c r="G129" t="s">
        <v>649</v>
      </c>
      <c r="H129">
        <v>0</v>
      </c>
      <c r="I129">
        <v>0</v>
      </c>
    </row>
    <row r="130" spans="1:9">
      <c r="A130" t="s">
        <v>109</v>
      </c>
      <c r="B130">
        <v>33</v>
      </c>
      <c r="C130" t="s">
        <v>7</v>
      </c>
      <c r="D130" t="s">
        <v>102</v>
      </c>
      <c r="E130" t="s">
        <v>103</v>
      </c>
      <c r="F130" t="s">
        <v>10</v>
      </c>
      <c r="G130" t="s">
        <v>600</v>
      </c>
      <c r="H130">
        <v>2.6803359683794398E-2</v>
      </c>
      <c r="I130">
        <v>6.9581686429512502E-3</v>
      </c>
    </row>
    <row r="131" spans="1:9">
      <c r="A131" t="s">
        <v>110</v>
      </c>
      <c r="B131">
        <v>49</v>
      </c>
      <c r="C131" t="s">
        <v>7</v>
      </c>
      <c r="D131" t="s">
        <v>102</v>
      </c>
      <c r="E131" t="s">
        <v>103</v>
      </c>
      <c r="F131" t="s">
        <v>10</v>
      </c>
      <c r="G131" t="s">
        <v>600</v>
      </c>
      <c r="H131">
        <v>3.3053529830246703E-2</v>
      </c>
      <c r="I131">
        <v>3.21107224704585E-2</v>
      </c>
    </row>
    <row r="132" spans="1:9">
      <c r="A132" t="s">
        <v>111</v>
      </c>
      <c r="B132">
        <v>7</v>
      </c>
      <c r="C132" t="s">
        <v>7</v>
      </c>
      <c r="D132" t="s">
        <v>112</v>
      </c>
      <c r="E132" t="s">
        <v>103</v>
      </c>
      <c r="F132" t="s">
        <v>10</v>
      </c>
      <c r="G132" t="s">
        <v>600</v>
      </c>
      <c r="H132">
        <v>7.2916666666666602E-2</v>
      </c>
      <c r="I132">
        <v>0</v>
      </c>
    </row>
    <row r="133" spans="1:9">
      <c r="A133" t="s">
        <v>113</v>
      </c>
      <c r="B133">
        <v>11</v>
      </c>
      <c r="C133" t="s">
        <v>7</v>
      </c>
      <c r="D133" t="s">
        <v>112</v>
      </c>
      <c r="E133" t="s">
        <v>103</v>
      </c>
      <c r="F133" t="s">
        <v>10</v>
      </c>
      <c r="G133" t="s">
        <v>600</v>
      </c>
      <c r="H133">
        <v>0</v>
      </c>
      <c r="I133">
        <v>-5.7291666666666602E-2</v>
      </c>
    </row>
    <row r="134" spans="1:9">
      <c r="A134" t="s">
        <v>114</v>
      </c>
      <c r="B134">
        <v>10</v>
      </c>
      <c r="C134" t="s">
        <v>7</v>
      </c>
      <c r="D134" t="s">
        <v>112</v>
      </c>
      <c r="E134" t="s">
        <v>103</v>
      </c>
      <c r="F134" t="s">
        <v>10</v>
      </c>
      <c r="G134" t="s">
        <v>598</v>
      </c>
      <c r="H134">
        <v>-2.5000000000000001E-3</v>
      </c>
      <c r="I134" s="2">
        <v>-6.2500000000000001E-4</v>
      </c>
    </row>
    <row r="135" spans="1:9">
      <c r="A135" t="s">
        <v>115</v>
      </c>
      <c r="B135">
        <v>5</v>
      </c>
      <c r="C135" t="s">
        <v>7</v>
      </c>
      <c r="D135" t="s">
        <v>112</v>
      </c>
      <c r="E135" t="s">
        <v>103</v>
      </c>
      <c r="F135" t="s">
        <v>10</v>
      </c>
      <c r="G135" t="s">
        <v>600</v>
      </c>
      <c r="H135">
        <v>5.4878048780487802E-3</v>
      </c>
      <c r="I135">
        <v>2.4390243902438998E-3</v>
      </c>
    </row>
    <row r="136" spans="1:9">
      <c r="A136" t="s">
        <v>116</v>
      </c>
      <c r="B136">
        <v>6</v>
      </c>
      <c r="C136" t="s">
        <v>7</v>
      </c>
      <c r="D136" t="s">
        <v>112</v>
      </c>
      <c r="E136" t="s">
        <v>103</v>
      </c>
      <c r="F136" t="s">
        <v>10</v>
      </c>
      <c r="G136" t="s">
        <v>598</v>
      </c>
      <c r="H136">
        <v>-4.5731707317073099E-3</v>
      </c>
      <c r="I136">
        <v>-2.0325203252032501E-3</v>
      </c>
    </row>
    <row r="137" spans="1:9">
      <c r="A137" t="s">
        <v>117</v>
      </c>
      <c r="B137">
        <v>10</v>
      </c>
      <c r="C137" t="s">
        <v>7</v>
      </c>
      <c r="D137" t="s">
        <v>112</v>
      </c>
      <c r="E137" t="s">
        <v>103</v>
      </c>
      <c r="F137" t="s">
        <v>10</v>
      </c>
      <c r="G137" t="s">
        <v>600</v>
      </c>
      <c r="H137">
        <v>2.05552732610659E-2</v>
      </c>
      <c r="I137">
        <v>1.6991305329719899E-2</v>
      </c>
    </row>
    <row r="138" spans="1:9">
      <c r="A138" t="s">
        <v>674</v>
      </c>
      <c r="B138">
        <v>18</v>
      </c>
      <c r="C138" t="s">
        <v>7</v>
      </c>
      <c r="D138" t="s">
        <v>112</v>
      </c>
      <c r="E138" t="s">
        <v>103</v>
      </c>
      <c r="F138" t="s">
        <v>10</v>
      </c>
      <c r="G138" t="s">
        <v>598</v>
      </c>
      <c r="H138">
        <v>5.5447601179308501E-3</v>
      </c>
      <c r="I138">
        <v>1.2613910479764101E-2</v>
      </c>
    </row>
    <row r="139" spans="1:9">
      <c r="A139" t="s">
        <v>118</v>
      </c>
      <c r="B139">
        <v>32</v>
      </c>
      <c r="C139" t="s">
        <v>7</v>
      </c>
      <c r="D139" t="s">
        <v>112</v>
      </c>
      <c r="E139" t="s">
        <v>103</v>
      </c>
      <c r="F139" t="s">
        <v>10</v>
      </c>
      <c r="G139" t="s">
        <v>600</v>
      </c>
      <c r="H139">
        <v>1.22979355368636E-2</v>
      </c>
      <c r="I139">
        <v>9.3746540152188397E-3</v>
      </c>
    </row>
    <row r="140" spans="1:9">
      <c r="A140" t="s">
        <v>119</v>
      </c>
      <c r="B140">
        <v>10</v>
      </c>
      <c r="C140" t="s">
        <v>7</v>
      </c>
      <c r="D140" t="s">
        <v>112</v>
      </c>
      <c r="E140" t="s">
        <v>103</v>
      </c>
      <c r="F140" t="s">
        <v>10</v>
      </c>
      <c r="G140" t="s">
        <v>598</v>
      </c>
      <c r="H140">
        <v>0</v>
      </c>
      <c r="I140">
        <v>7.5757575757575699E-3</v>
      </c>
    </row>
    <row r="141" spans="1:9">
      <c r="A141" t="s">
        <v>120</v>
      </c>
      <c r="B141">
        <v>6</v>
      </c>
      <c r="C141" t="s">
        <v>7</v>
      </c>
      <c r="D141" t="s">
        <v>112</v>
      </c>
      <c r="E141" t="s">
        <v>103</v>
      </c>
      <c r="F141" t="s">
        <v>10</v>
      </c>
      <c r="G141" t="s">
        <v>598</v>
      </c>
      <c r="H141">
        <v>7.2674418604651101E-3</v>
      </c>
      <c r="I141">
        <v>7.63081395348837E-3</v>
      </c>
    </row>
    <row r="142" spans="1:9">
      <c r="A142" t="s">
        <v>121</v>
      </c>
      <c r="B142">
        <v>7</v>
      </c>
      <c r="C142" t="s">
        <v>7</v>
      </c>
      <c r="D142" t="s">
        <v>112</v>
      </c>
      <c r="E142" t="s">
        <v>103</v>
      </c>
      <c r="F142" t="s">
        <v>10</v>
      </c>
      <c r="G142" t="s">
        <v>598</v>
      </c>
      <c r="H142">
        <v>4.0718291274946299E-2</v>
      </c>
      <c r="I142">
        <v>8.4819808675573094E-2</v>
      </c>
    </row>
    <row r="143" spans="1:9">
      <c r="A143" t="s">
        <v>122</v>
      </c>
      <c r="B143">
        <v>8</v>
      </c>
      <c r="C143" t="s">
        <v>7</v>
      </c>
      <c r="D143" t="s">
        <v>112</v>
      </c>
      <c r="E143" t="s">
        <v>103</v>
      </c>
      <c r="F143" t="s">
        <v>10</v>
      </c>
      <c r="G143" t="s">
        <v>598</v>
      </c>
      <c r="H143" s="2">
        <v>9.2592592592592499E-4</v>
      </c>
      <c r="I143">
        <v>1.85185185185185E-3</v>
      </c>
    </row>
    <row r="144" spans="1:9">
      <c r="A144" t="s">
        <v>123</v>
      </c>
      <c r="B144">
        <v>35</v>
      </c>
      <c r="C144" t="s">
        <v>7</v>
      </c>
      <c r="D144" t="s">
        <v>112</v>
      </c>
      <c r="E144" t="s">
        <v>103</v>
      </c>
      <c r="F144" t="s">
        <v>10</v>
      </c>
      <c r="G144" t="s">
        <v>598</v>
      </c>
      <c r="H144">
        <v>3.55113636363636E-3</v>
      </c>
      <c r="I144">
        <v>9.0909090909090905E-3</v>
      </c>
    </row>
    <row r="145" spans="1:9">
      <c r="A145" t="s">
        <v>124</v>
      </c>
      <c r="B145">
        <v>54</v>
      </c>
      <c r="C145" t="s">
        <v>7</v>
      </c>
      <c r="D145" t="s">
        <v>112</v>
      </c>
      <c r="E145" t="s">
        <v>103</v>
      </c>
      <c r="F145" t="s">
        <v>10</v>
      </c>
      <c r="G145" t="s">
        <v>598</v>
      </c>
      <c r="H145">
        <v>7.7528055248154903E-3</v>
      </c>
      <c r="I145">
        <v>9.7704381664099199E-3</v>
      </c>
    </row>
    <row r="146" spans="1:9">
      <c r="A146" t="s">
        <v>675</v>
      </c>
      <c r="B146">
        <v>37</v>
      </c>
      <c r="C146" t="s">
        <v>7</v>
      </c>
      <c r="D146" t="s">
        <v>112</v>
      </c>
      <c r="E146" t="s">
        <v>103</v>
      </c>
      <c r="F146" t="s">
        <v>10</v>
      </c>
      <c r="G146" t="s">
        <v>598</v>
      </c>
      <c r="H146">
        <v>5.1559611403236101E-3</v>
      </c>
      <c r="I146">
        <v>6.3365379824882597E-3</v>
      </c>
    </row>
    <row r="147" spans="1:9">
      <c r="A147" t="s">
        <v>125</v>
      </c>
      <c r="B147">
        <v>22</v>
      </c>
      <c r="C147" t="s">
        <v>7</v>
      </c>
      <c r="D147" t="s">
        <v>112</v>
      </c>
      <c r="E147" t="s">
        <v>103</v>
      </c>
      <c r="F147" t="s">
        <v>10</v>
      </c>
      <c r="G147" t="s">
        <v>598</v>
      </c>
      <c r="H147">
        <v>2.1020048817753201E-2</v>
      </c>
      <c r="I147">
        <v>3.3146462576161197E-2</v>
      </c>
    </row>
    <row r="148" spans="1:9">
      <c r="A148" t="s">
        <v>126</v>
      </c>
      <c r="B148">
        <v>4</v>
      </c>
      <c r="C148" t="s">
        <v>7</v>
      </c>
      <c r="D148" t="s">
        <v>112</v>
      </c>
      <c r="E148" t="s">
        <v>103</v>
      </c>
      <c r="F148" t="s">
        <v>10</v>
      </c>
      <c r="G148" t="s">
        <v>600</v>
      </c>
      <c r="H148">
        <v>1.04166666666666E-2</v>
      </c>
      <c r="I148">
        <v>0</v>
      </c>
    </row>
    <row r="149" spans="1:9">
      <c r="A149" t="s">
        <v>127</v>
      </c>
      <c r="B149">
        <v>13</v>
      </c>
      <c r="C149" t="s">
        <v>7</v>
      </c>
      <c r="D149" t="s">
        <v>112</v>
      </c>
      <c r="E149" t="s">
        <v>103</v>
      </c>
      <c r="F149" t="s">
        <v>10</v>
      </c>
      <c r="G149" t="s">
        <v>649</v>
      </c>
      <c r="H149">
        <v>0</v>
      </c>
      <c r="I149">
        <v>0</v>
      </c>
    </row>
    <row r="150" spans="1:9">
      <c r="A150" t="s">
        <v>129</v>
      </c>
      <c r="B150">
        <v>14</v>
      </c>
      <c r="C150" t="s">
        <v>7</v>
      </c>
      <c r="D150" t="s">
        <v>128</v>
      </c>
      <c r="E150" t="s">
        <v>103</v>
      </c>
      <c r="F150" t="s">
        <v>10</v>
      </c>
      <c r="G150" t="s">
        <v>598</v>
      </c>
      <c r="H150">
        <v>5.55686816182617E-3</v>
      </c>
      <c r="I150">
        <v>5.6522845407291598E-3</v>
      </c>
    </row>
    <row r="151" spans="1:9">
      <c r="A151" t="s">
        <v>130</v>
      </c>
      <c r="B151">
        <v>25</v>
      </c>
      <c r="C151" t="s">
        <v>7</v>
      </c>
      <c r="D151" t="s">
        <v>128</v>
      </c>
      <c r="E151" t="s">
        <v>103</v>
      </c>
      <c r="F151" t="s">
        <v>10</v>
      </c>
      <c r="G151" t="s">
        <v>598</v>
      </c>
      <c r="H151">
        <v>-1.47058823529411E-3</v>
      </c>
      <c r="I151">
        <v>1.82987967914438E-3</v>
      </c>
    </row>
    <row r="152" spans="1:9">
      <c r="A152" t="s">
        <v>131</v>
      </c>
      <c r="B152">
        <v>14</v>
      </c>
      <c r="C152" t="s">
        <v>7</v>
      </c>
      <c r="D152" t="s">
        <v>128</v>
      </c>
      <c r="E152" t="s">
        <v>103</v>
      </c>
      <c r="F152" t="s">
        <v>10</v>
      </c>
      <c r="G152" t="s">
        <v>600</v>
      </c>
      <c r="H152">
        <v>1.15358126721763E-2</v>
      </c>
      <c r="I152">
        <v>4.13223140495867E-3</v>
      </c>
    </row>
    <row r="153" spans="1:9">
      <c r="A153" t="s">
        <v>132</v>
      </c>
      <c r="B153">
        <v>22</v>
      </c>
      <c r="C153" t="s">
        <v>7</v>
      </c>
      <c r="D153" t="s">
        <v>128</v>
      </c>
      <c r="E153" t="s">
        <v>103</v>
      </c>
      <c r="F153" t="s">
        <v>10</v>
      </c>
      <c r="G153" t="s">
        <v>598</v>
      </c>
      <c r="H153">
        <v>-1.6606280193236699E-2</v>
      </c>
      <c r="I153" s="2">
        <v>-7.2463768115941997E-4</v>
      </c>
    </row>
    <row r="154" spans="1:9">
      <c r="A154" t="s">
        <v>133</v>
      </c>
      <c r="B154">
        <v>13</v>
      </c>
      <c r="C154" t="s">
        <v>7</v>
      </c>
      <c r="D154" t="s">
        <v>128</v>
      </c>
      <c r="E154" t="s">
        <v>103</v>
      </c>
      <c r="F154" t="s">
        <v>10</v>
      </c>
      <c r="G154" t="s">
        <v>600</v>
      </c>
      <c r="H154">
        <v>5.4744012473480999E-2</v>
      </c>
      <c r="I154">
        <v>3.9059504639214697E-2</v>
      </c>
    </row>
    <row r="155" spans="1:9">
      <c r="A155" t="s">
        <v>134</v>
      </c>
      <c r="B155">
        <v>6</v>
      </c>
      <c r="C155" t="s">
        <v>7</v>
      </c>
      <c r="D155" t="s">
        <v>128</v>
      </c>
      <c r="E155" t="s">
        <v>103</v>
      </c>
      <c r="F155" t="s">
        <v>10</v>
      </c>
      <c r="G155" t="s">
        <v>649</v>
      </c>
      <c r="H155">
        <v>0</v>
      </c>
      <c r="I155">
        <v>0</v>
      </c>
    </row>
    <row r="156" spans="1:9">
      <c r="A156" t="s">
        <v>135</v>
      </c>
      <c r="B156">
        <v>12</v>
      </c>
      <c r="C156" t="s">
        <v>7</v>
      </c>
      <c r="D156" t="s">
        <v>128</v>
      </c>
      <c r="E156" t="s">
        <v>103</v>
      </c>
      <c r="F156" t="s">
        <v>10</v>
      </c>
      <c r="G156" t="s">
        <v>598</v>
      </c>
      <c r="H156">
        <v>-4.8611111111111098E-2</v>
      </c>
      <c r="I156">
        <v>0</v>
      </c>
    </row>
    <row r="157" spans="1:9">
      <c r="A157" t="s">
        <v>136</v>
      </c>
      <c r="B157">
        <v>23</v>
      </c>
      <c r="C157" t="s">
        <v>7</v>
      </c>
      <c r="D157" t="s">
        <v>128</v>
      </c>
      <c r="E157" t="s">
        <v>103</v>
      </c>
      <c r="F157" t="s">
        <v>10</v>
      </c>
      <c r="G157" t="s">
        <v>600</v>
      </c>
      <c r="H157">
        <v>-1.03481359649122E-2</v>
      </c>
      <c r="I157">
        <v>-1.2776080827067601E-2</v>
      </c>
    </row>
    <row r="158" spans="1:9">
      <c r="A158" t="s">
        <v>137</v>
      </c>
      <c r="B158">
        <v>16</v>
      </c>
      <c r="C158" t="s">
        <v>7</v>
      </c>
      <c r="D158" t="s">
        <v>128</v>
      </c>
      <c r="E158" t="s">
        <v>103</v>
      </c>
      <c r="F158" t="s">
        <v>10</v>
      </c>
      <c r="G158" t="s">
        <v>649</v>
      </c>
      <c r="H158">
        <v>0</v>
      </c>
      <c r="I158">
        <v>0</v>
      </c>
    </row>
    <row r="159" spans="1:9">
      <c r="A159" t="s">
        <v>138</v>
      </c>
      <c r="B159">
        <v>6</v>
      </c>
      <c r="C159" t="s">
        <v>7</v>
      </c>
      <c r="D159" t="s">
        <v>128</v>
      </c>
      <c r="E159" t="s">
        <v>103</v>
      </c>
      <c r="F159" t="s">
        <v>10</v>
      </c>
      <c r="G159" t="s">
        <v>598</v>
      </c>
      <c r="H159">
        <v>9.375E-2</v>
      </c>
      <c r="I159">
        <v>0.10416666666666601</v>
      </c>
    </row>
    <row r="160" spans="1:9">
      <c r="A160" t="s">
        <v>139</v>
      </c>
      <c r="B160">
        <v>12</v>
      </c>
      <c r="C160" t="s">
        <v>7</v>
      </c>
      <c r="D160" t="s">
        <v>128</v>
      </c>
      <c r="E160" t="s">
        <v>103</v>
      </c>
      <c r="F160" t="s">
        <v>10</v>
      </c>
      <c r="G160" t="s">
        <v>598</v>
      </c>
      <c r="H160" s="2">
        <v>5.9523809523809497E-4</v>
      </c>
      <c r="I160">
        <v>5.6547619047619003E-3</v>
      </c>
    </row>
    <row r="161" spans="1:9">
      <c r="A161" t="s">
        <v>140</v>
      </c>
      <c r="B161">
        <v>23</v>
      </c>
      <c r="C161" t="s">
        <v>7</v>
      </c>
      <c r="D161" t="s">
        <v>128</v>
      </c>
      <c r="E161" t="s">
        <v>103</v>
      </c>
      <c r="F161" t="s">
        <v>10</v>
      </c>
      <c r="G161" t="s">
        <v>598</v>
      </c>
      <c r="H161">
        <v>-6.9403353057199196E-3</v>
      </c>
      <c r="I161">
        <v>-2.0956607495069002E-3</v>
      </c>
    </row>
    <row r="162" spans="1:9">
      <c r="A162" t="s">
        <v>141</v>
      </c>
      <c r="B162">
        <v>29</v>
      </c>
      <c r="C162" t="s">
        <v>7</v>
      </c>
      <c r="D162" t="s">
        <v>128</v>
      </c>
      <c r="E162" t="s">
        <v>103</v>
      </c>
      <c r="F162" t="s">
        <v>10</v>
      </c>
      <c r="G162" t="s">
        <v>598</v>
      </c>
      <c r="H162">
        <v>-9.0951673656414992E-3</v>
      </c>
      <c r="I162">
        <v>-7.7883403583834604E-3</v>
      </c>
    </row>
    <row r="163" spans="1:9">
      <c r="A163" t="s">
        <v>142</v>
      </c>
      <c r="B163">
        <v>30</v>
      </c>
      <c r="C163" t="s">
        <v>7</v>
      </c>
      <c r="D163" t="s">
        <v>128</v>
      </c>
      <c r="E163" t="s">
        <v>103</v>
      </c>
      <c r="F163" t="s">
        <v>10</v>
      </c>
      <c r="G163" t="s">
        <v>600</v>
      </c>
      <c r="H163">
        <v>1.81277056277056E-2</v>
      </c>
      <c r="I163">
        <v>5.0054112554112499E-3</v>
      </c>
    </row>
    <row r="164" spans="1:9">
      <c r="A164" t="s">
        <v>676</v>
      </c>
      <c r="B164">
        <v>6</v>
      </c>
      <c r="C164" t="s">
        <v>7</v>
      </c>
      <c r="D164" t="s">
        <v>128</v>
      </c>
      <c r="E164" t="s">
        <v>103</v>
      </c>
      <c r="F164" t="s">
        <v>10</v>
      </c>
      <c r="G164" t="s">
        <v>598</v>
      </c>
      <c r="H164">
        <v>1.6666666666666601E-2</v>
      </c>
      <c r="I164">
        <v>2.5000000000000001E-2</v>
      </c>
    </row>
    <row r="165" spans="1:9">
      <c r="A165" t="s">
        <v>143</v>
      </c>
      <c r="B165">
        <v>11</v>
      </c>
      <c r="C165" t="s">
        <v>7</v>
      </c>
      <c r="D165" t="s">
        <v>128</v>
      </c>
      <c r="E165" t="s">
        <v>103</v>
      </c>
      <c r="F165" t="s">
        <v>10</v>
      </c>
      <c r="G165" t="s">
        <v>600</v>
      </c>
      <c r="H165">
        <v>9.6958309699375998E-3</v>
      </c>
      <c r="I165">
        <v>5.9232605407449398E-3</v>
      </c>
    </row>
    <row r="166" spans="1:9">
      <c r="A166" t="s">
        <v>677</v>
      </c>
      <c r="B166">
        <v>17</v>
      </c>
      <c r="C166" t="s">
        <v>7</v>
      </c>
      <c r="D166" t="s">
        <v>128</v>
      </c>
      <c r="E166" t="s">
        <v>103</v>
      </c>
      <c r="F166" t="s">
        <v>10</v>
      </c>
      <c r="G166" t="s">
        <v>598</v>
      </c>
      <c r="H166">
        <v>1.1813186813186801E-2</v>
      </c>
      <c r="I166">
        <v>1.84065934065934E-2</v>
      </c>
    </row>
    <row r="167" spans="1:9">
      <c r="A167" t="s">
        <v>144</v>
      </c>
      <c r="B167">
        <v>4</v>
      </c>
      <c r="C167" t="s">
        <v>7</v>
      </c>
      <c r="D167" t="s">
        <v>128</v>
      </c>
      <c r="E167" t="s">
        <v>103</v>
      </c>
      <c r="F167" t="s">
        <v>10</v>
      </c>
      <c r="G167" t="s">
        <v>649</v>
      </c>
      <c r="H167">
        <v>0</v>
      </c>
      <c r="I167">
        <v>0</v>
      </c>
    </row>
    <row r="168" spans="1:9">
      <c r="A168" t="s">
        <v>145</v>
      </c>
      <c r="B168">
        <v>11</v>
      </c>
      <c r="C168" t="s">
        <v>7</v>
      </c>
      <c r="D168" t="s">
        <v>128</v>
      </c>
      <c r="E168" t="s">
        <v>103</v>
      </c>
      <c r="F168" t="s">
        <v>10</v>
      </c>
      <c r="G168" t="s">
        <v>600</v>
      </c>
      <c r="H168">
        <v>1.7633442265795201E-2</v>
      </c>
      <c r="I168">
        <v>3.9488017429193901E-3</v>
      </c>
    </row>
    <row r="169" spans="1:9">
      <c r="A169" t="s">
        <v>146</v>
      </c>
      <c r="B169">
        <v>17</v>
      </c>
      <c r="C169" t="s">
        <v>7</v>
      </c>
      <c r="D169" t="s">
        <v>128</v>
      </c>
      <c r="E169" t="s">
        <v>103</v>
      </c>
      <c r="F169" t="s">
        <v>10</v>
      </c>
      <c r="G169" t="s">
        <v>600</v>
      </c>
      <c r="H169">
        <v>1.0065055671231799E-2</v>
      </c>
      <c r="I169">
        <v>6.82911731806127E-3</v>
      </c>
    </row>
    <row r="170" spans="1:9">
      <c r="A170" t="s">
        <v>147</v>
      </c>
      <c r="B170">
        <v>11</v>
      </c>
      <c r="C170" t="s">
        <v>7</v>
      </c>
      <c r="D170" t="s">
        <v>128</v>
      </c>
      <c r="E170" t="s">
        <v>103</v>
      </c>
      <c r="F170" t="s">
        <v>10</v>
      </c>
      <c r="G170" t="s">
        <v>600</v>
      </c>
      <c r="H170">
        <v>3.6458333333333301E-2</v>
      </c>
      <c r="I170">
        <v>1.04166666666666E-2</v>
      </c>
    </row>
    <row r="171" spans="1:9">
      <c r="A171" t="s">
        <v>148</v>
      </c>
      <c r="B171">
        <v>3</v>
      </c>
      <c r="C171" t="s">
        <v>7</v>
      </c>
      <c r="D171" t="s">
        <v>128</v>
      </c>
      <c r="E171" t="s">
        <v>103</v>
      </c>
      <c r="F171" t="s">
        <v>10</v>
      </c>
      <c r="G171" t="s">
        <v>598</v>
      </c>
      <c r="H171">
        <v>8.3333333333333301E-2</v>
      </c>
      <c r="I171">
        <v>0.108333333333333</v>
      </c>
    </row>
    <row r="172" spans="1:9">
      <c r="A172" t="s">
        <v>149</v>
      </c>
      <c r="B172">
        <v>2</v>
      </c>
      <c r="C172" t="s">
        <v>7</v>
      </c>
      <c r="D172" t="s">
        <v>128</v>
      </c>
      <c r="E172" t="s">
        <v>103</v>
      </c>
      <c r="F172" t="s">
        <v>10</v>
      </c>
      <c r="G172" t="s">
        <v>598</v>
      </c>
      <c r="H172">
        <v>3.125E-2</v>
      </c>
      <c r="I172">
        <v>0.28125</v>
      </c>
    </row>
    <row r="173" spans="1:9">
      <c r="A173" t="s">
        <v>150</v>
      </c>
      <c r="B173">
        <v>6</v>
      </c>
      <c r="C173" t="s">
        <v>7</v>
      </c>
      <c r="D173" t="s">
        <v>151</v>
      </c>
      <c r="E173" t="s">
        <v>103</v>
      </c>
      <c r="F173" t="s">
        <v>10</v>
      </c>
      <c r="G173" t="s">
        <v>598</v>
      </c>
      <c r="H173">
        <v>4.06007751937984E-2</v>
      </c>
      <c r="I173">
        <v>6.5964147286821706E-2</v>
      </c>
    </row>
    <row r="174" spans="1:9">
      <c r="A174" t="s">
        <v>152</v>
      </c>
      <c r="B174">
        <v>3</v>
      </c>
      <c r="C174" t="s">
        <v>7</v>
      </c>
      <c r="D174" t="s">
        <v>128</v>
      </c>
      <c r="E174" t="s">
        <v>103</v>
      </c>
      <c r="F174" t="s">
        <v>10</v>
      </c>
      <c r="G174" t="s">
        <v>649</v>
      </c>
      <c r="H174">
        <v>0</v>
      </c>
      <c r="I174">
        <v>0</v>
      </c>
    </row>
    <row r="175" spans="1:9">
      <c r="A175" t="s">
        <v>153</v>
      </c>
      <c r="B175">
        <v>5</v>
      </c>
      <c r="C175" t="s">
        <v>7</v>
      </c>
      <c r="D175" t="s">
        <v>128</v>
      </c>
      <c r="E175" t="s">
        <v>103</v>
      </c>
      <c r="F175" t="s">
        <v>10</v>
      </c>
      <c r="G175" t="s">
        <v>649</v>
      </c>
      <c r="H175">
        <v>0</v>
      </c>
      <c r="I175">
        <v>0</v>
      </c>
    </row>
    <row r="176" spans="1:9">
      <c r="A176" t="s">
        <v>154</v>
      </c>
      <c r="B176">
        <v>35</v>
      </c>
      <c r="C176" t="s">
        <v>7</v>
      </c>
      <c r="D176" t="s">
        <v>112</v>
      </c>
      <c r="E176" t="s">
        <v>103</v>
      </c>
      <c r="F176" t="s">
        <v>10</v>
      </c>
      <c r="G176" t="s">
        <v>598</v>
      </c>
      <c r="H176">
        <v>1.29512032085561E-3</v>
      </c>
      <c r="I176">
        <v>2.8604055258467001E-2</v>
      </c>
    </row>
    <row r="177" spans="1:9">
      <c r="A177" s="1" t="s">
        <v>155</v>
      </c>
      <c r="B177">
        <v>58</v>
      </c>
      <c r="C177" t="s">
        <v>7</v>
      </c>
      <c r="D177" t="s">
        <v>112</v>
      </c>
      <c r="E177" t="s">
        <v>103</v>
      </c>
      <c r="F177" t="s">
        <v>10</v>
      </c>
      <c r="G177" t="s">
        <v>600</v>
      </c>
      <c r="H177">
        <v>-1.22603882646924E-2</v>
      </c>
      <c r="I177">
        <v>-1.72721527635444E-2</v>
      </c>
    </row>
    <row r="178" spans="1:9">
      <c r="A178" t="s">
        <v>156</v>
      </c>
      <c r="B178">
        <v>8</v>
      </c>
      <c r="C178" t="s">
        <v>7</v>
      </c>
      <c r="D178" t="s">
        <v>128</v>
      </c>
      <c r="E178" t="s">
        <v>103</v>
      </c>
      <c r="F178" t="s">
        <v>10</v>
      </c>
      <c r="G178" t="s">
        <v>598</v>
      </c>
      <c r="H178">
        <v>-8.0321285140562207E-3</v>
      </c>
      <c r="I178">
        <v>-2.00803212851405E-3</v>
      </c>
    </row>
    <row r="179" spans="1:9">
      <c r="A179" t="s">
        <v>157</v>
      </c>
      <c r="B179">
        <v>18</v>
      </c>
      <c r="C179" t="s">
        <v>7</v>
      </c>
      <c r="D179" t="s">
        <v>128</v>
      </c>
      <c r="E179" t="s">
        <v>103</v>
      </c>
      <c r="F179" t="s">
        <v>10</v>
      </c>
      <c r="G179" t="s">
        <v>600</v>
      </c>
      <c r="H179">
        <v>9.2673344961674408E-3</v>
      </c>
      <c r="I179">
        <v>1.62090007627765E-3</v>
      </c>
    </row>
    <row r="180" spans="1:9">
      <c r="A180" t="s">
        <v>158</v>
      </c>
      <c r="B180">
        <v>22</v>
      </c>
      <c r="C180" t="s">
        <v>7</v>
      </c>
      <c r="D180" t="s">
        <v>128</v>
      </c>
      <c r="E180" t="s">
        <v>103</v>
      </c>
      <c r="F180" t="s">
        <v>10</v>
      </c>
      <c r="G180" t="s">
        <v>598</v>
      </c>
      <c r="H180">
        <v>6.8661610985857697E-3</v>
      </c>
      <c r="I180">
        <v>1.1221561795449799E-2</v>
      </c>
    </row>
    <row r="181" spans="1:9">
      <c r="A181" t="s">
        <v>159</v>
      </c>
      <c r="B181">
        <v>11</v>
      </c>
      <c r="C181" t="s">
        <v>7</v>
      </c>
      <c r="D181" t="s">
        <v>128</v>
      </c>
      <c r="E181" t="s">
        <v>103</v>
      </c>
      <c r="F181" t="s">
        <v>10</v>
      </c>
      <c r="G181" t="s">
        <v>600</v>
      </c>
      <c r="H181">
        <v>3.125E-2</v>
      </c>
      <c r="I181">
        <v>2.38970588235294E-2</v>
      </c>
    </row>
    <row r="182" spans="1:9">
      <c r="A182" t="s">
        <v>160</v>
      </c>
      <c r="B182">
        <v>4</v>
      </c>
      <c r="C182" t="s">
        <v>7</v>
      </c>
      <c r="D182" t="s">
        <v>128</v>
      </c>
      <c r="E182" t="s">
        <v>103</v>
      </c>
      <c r="F182" t="s">
        <v>10</v>
      </c>
      <c r="G182" t="s">
        <v>598</v>
      </c>
      <c r="H182">
        <v>0</v>
      </c>
      <c r="I182">
        <v>3.5714285714285698E-2</v>
      </c>
    </row>
    <row r="183" spans="1:9">
      <c r="A183" t="s">
        <v>161</v>
      </c>
      <c r="B183">
        <v>15</v>
      </c>
      <c r="C183" t="s">
        <v>7</v>
      </c>
      <c r="D183" t="s">
        <v>128</v>
      </c>
      <c r="E183" t="s">
        <v>103</v>
      </c>
      <c r="F183" t="s">
        <v>10</v>
      </c>
      <c r="G183" t="s">
        <v>598</v>
      </c>
      <c r="H183">
        <v>-2.18253968253968E-2</v>
      </c>
      <c r="I183" s="2">
        <v>-9.9206349206349201E-4</v>
      </c>
    </row>
    <row r="184" spans="1:9">
      <c r="A184" t="s">
        <v>162</v>
      </c>
      <c r="B184">
        <v>8</v>
      </c>
      <c r="C184" t="s">
        <v>7</v>
      </c>
      <c r="D184" t="s">
        <v>128</v>
      </c>
      <c r="E184" t="s">
        <v>103</v>
      </c>
      <c r="F184" t="s">
        <v>10</v>
      </c>
      <c r="G184" t="s">
        <v>600</v>
      </c>
      <c r="H184">
        <v>1.2322154471544699E-2</v>
      </c>
      <c r="I184">
        <v>6.6056910569105599E-3</v>
      </c>
    </row>
    <row r="185" spans="1:9">
      <c r="A185" t="s">
        <v>163</v>
      </c>
      <c r="B185">
        <v>35</v>
      </c>
      <c r="C185" t="s">
        <v>7</v>
      </c>
      <c r="D185" t="s">
        <v>128</v>
      </c>
      <c r="E185" t="s">
        <v>103</v>
      </c>
      <c r="F185" t="s">
        <v>10</v>
      </c>
      <c r="G185" t="s">
        <v>600</v>
      </c>
      <c r="H185">
        <v>3.41714479398918E-3</v>
      </c>
      <c r="I185">
        <v>-8.3820558943725094E-3</v>
      </c>
    </row>
    <row r="186" spans="1:9">
      <c r="A186" t="s">
        <v>164</v>
      </c>
      <c r="B186">
        <v>28</v>
      </c>
      <c r="C186" t="s">
        <v>7</v>
      </c>
      <c r="D186" t="s">
        <v>128</v>
      </c>
      <c r="E186" t="s">
        <v>103</v>
      </c>
      <c r="F186" t="s">
        <v>10</v>
      </c>
      <c r="G186" t="s">
        <v>600</v>
      </c>
      <c r="H186">
        <v>-3.69897959183673E-3</v>
      </c>
      <c r="I186">
        <v>-1.16496598639455E-2</v>
      </c>
    </row>
    <row r="187" spans="1:9">
      <c r="A187" t="s">
        <v>165</v>
      </c>
      <c r="B187">
        <v>32</v>
      </c>
      <c r="C187" t="s">
        <v>7</v>
      </c>
      <c r="D187" t="s">
        <v>128</v>
      </c>
      <c r="E187" t="s">
        <v>103</v>
      </c>
      <c r="F187" t="s">
        <v>10</v>
      </c>
      <c r="G187" t="s">
        <v>600</v>
      </c>
      <c r="H187">
        <v>1.56459394264272E-2</v>
      </c>
      <c r="I187">
        <v>1.40377914768158E-2</v>
      </c>
    </row>
    <row r="188" spans="1:9">
      <c r="A188" t="s">
        <v>166</v>
      </c>
      <c r="B188">
        <v>12</v>
      </c>
      <c r="C188" t="s">
        <v>7</v>
      </c>
      <c r="D188" t="s">
        <v>128</v>
      </c>
      <c r="E188" t="s">
        <v>103</v>
      </c>
      <c r="F188" t="s">
        <v>10</v>
      </c>
      <c r="G188" t="s">
        <v>598</v>
      </c>
      <c r="H188">
        <v>2.1780783319244799E-2</v>
      </c>
      <c r="I188">
        <v>3.2871935756551098E-2</v>
      </c>
    </row>
    <row r="189" spans="1:9">
      <c r="A189" t="s">
        <v>167</v>
      </c>
      <c r="B189">
        <v>22</v>
      </c>
      <c r="C189" t="s">
        <v>7</v>
      </c>
      <c r="D189" t="s">
        <v>128</v>
      </c>
      <c r="E189" t="s">
        <v>103</v>
      </c>
      <c r="F189" t="s">
        <v>10</v>
      </c>
      <c r="G189" t="s">
        <v>598</v>
      </c>
      <c r="H189">
        <v>4.2536797916998704E-3</v>
      </c>
      <c r="I189">
        <v>3.5229023858865997E-2</v>
      </c>
    </row>
    <row r="190" spans="1:9">
      <c r="A190" t="s">
        <v>168</v>
      </c>
      <c r="B190">
        <v>12</v>
      </c>
      <c r="C190" t="s">
        <v>7</v>
      </c>
      <c r="D190" t="s">
        <v>128</v>
      </c>
      <c r="E190" t="s">
        <v>103</v>
      </c>
      <c r="F190" t="s">
        <v>83</v>
      </c>
      <c r="G190" t="s">
        <v>598</v>
      </c>
      <c r="H190">
        <v>1.8773946360153199E-2</v>
      </c>
      <c r="I190">
        <v>3.2183908045976997E-2</v>
      </c>
    </row>
    <row r="191" spans="1:9">
      <c r="A191" t="s">
        <v>169</v>
      </c>
      <c r="B191">
        <v>23</v>
      </c>
      <c r="C191" t="s">
        <v>7</v>
      </c>
      <c r="D191" t="s">
        <v>112</v>
      </c>
      <c r="E191" t="s">
        <v>103</v>
      </c>
      <c r="F191" t="s">
        <v>10</v>
      </c>
      <c r="G191" t="s">
        <v>598</v>
      </c>
      <c r="H191">
        <v>6.9769307364637304E-3</v>
      </c>
      <c r="I191">
        <v>3.8663390128059097E-2</v>
      </c>
    </row>
    <row r="192" spans="1:9">
      <c r="A192" t="s">
        <v>170</v>
      </c>
      <c r="B192">
        <v>13</v>
      </c>
      <c r="C192" t="s">
        <v>7</v>
      </c>
      <c r="D192" t="s">
        <v>112</v>
      </c>
      <c r="E192" t="s">
        <v>103</v>
      </c>
      <c r="F192" t="s">
        <v>10</v>
      </c>
      <c r="G192" t="s">
        <v>598</v>
      </c>
      <c r="H192">
        <v>-2.37816764132553E-2</v>
      </c>
      <c r="I192">
        <v>-1.8859649122807E-2</v>
      </c>
    </row>
    <row r="193" spans="1:9">
      <c r="A193" t="s">
        <v>171</v>
      </c>
      <c r="B193">
        <v>9</v>
      </c>
      <c r="C193" t="s">
        <v>7</v>
      </c>
      <c r="D193" t="s">
        <v>112</v>
      </c>
      <c r="E193" t="s">
        <v>103</v>
      </c>
      <c r="F193" t="s">
        <v>10</v>
      </c>
      <c r="G193" t="s">
        <v>598</v>
      </c>
      <c r="H193">
        <v>1.9557823129251601E-2</v>
      </c>
      <c r="I193">
        <v>5.0308248299319701E-2</v>
      </c>
    </row>
    <row r="194" spans="1:9">
      <c r="A194" t="s">
        <v>172</v>
      </c>
      <c r="B194">
        <v>6</v>
      </c>
      <c r="C194" t="s">
        <v>7</v>
      </c>
      <c r="D194" t="s">
        <v>128</v>
      </c>
      <c r="E194" t="s">
        <v>103</v>
      </c>
      <c r="F194" t="s">
        <v>10</v>
      </c>
      <c r="G194" t="s">
        <v>649</v>
      </c>
      <c r="H194">
        <v>0</v>
      </c>
      <c r="I194">
        <v>0</v>
      </c>
    </row>
    <row r="195" spans="1:9">
      <c r="A195" t="s">
        <v>173</v>
      </c>
      <c r="B195">
        <v>7</v>
      </c>
      <c r="C195" t="s">
        <v>7</v>
      </c>
      <c r="D195" t="s">
        <v>128</v>
      </c>
      <c r="E195" t="s">
        <v>103</v>
      </c>
      <c r="F195" t="s">
        <v>10</v>
      </c>
      <c r="G195" t="s">
        <v>600</v>
      </c>
      <c r="H195">
        <v>1.0714285714285701E-2</v>
      </c>
      <c r="I195">
        <v>2.3809523809523799E-3</v>
      </c>
    </row>
    <row r="196" spans="1:9">
      <c r="A196" t="s">
        <v>174</v>
      </c>
      <c r="B196">
        <v>34</v>
      </c>
      <c r="C196" t="s">
        <v>7</v>
      </c>
      <c r="D196" t="s">
        <v>112</v>
      </c>
      <c r="E196" t="s">
        <v>103</v>
      </c>
      <c r="F196" t="s">
        <v>10</v>
      </c>
      <c r="G196" t="s">
        <v>600</v>
      </c>
      <c r="H196">
        <v>1.13072593167701E-2</v>
      </c>
      <c r="I196">
        <v>1.4013975155279499E-3</v>
      </c>
    </row>
    <row r="197" spans="1:9">
      <c r="A197" t="s">
        <v>175</v>
      </c>
      <c r="B197">
        <v>45</v>
      </c>
      <c r="C197" t="s">
        <v>7</v>
      </c>
      <c r="D197" t="s">
        <v>112</v>
      </c>
      <c r="E197" t="s">
        <v>103</v>
      </c>
      <c r="F197" t="s">
        <v>10</v>
      </c>
      <c r="G197" t="s">
        <v>600</v>
      </c>
      <c r="H197">
        <v>9.1736195902862496E-3</v>
      </c>
      <c r="I197">
        <v>3.7698412698412699E-3</v>
      </c>
    </row>
    <row r="198" spans="1:9">
      <c r="A198" t="s">
        <v>176</v>
      </c>
      <c r="B198">
        <v>24</v>
      </c>
      <c r="C198" t="s">
        <v>7</v>
      </c>
      <c r="D198" t="s">
        <v>112</v>
      </c>
      <c r="E198" t="s">
        <v>103</v>
      </c>
      <c r="F198" t="s">
        <v>10</v>
      </c>
      <c r="G198" t="s">
        <v>600</v>
      </c>
      <c r="H198">
        <v>2.9296875E-3</v>
      </c>
      <c r="I198">
        <v>1.953125E-3</v>
      </c>
    </row>
    <row r="199" spans="1:9">
      <c r="A199" s="1" t="s">
        <v>177</v>
      </c>
      <c r="B199">
        <v>54</v>
      </c>
      <c r="C199" t="s">
        <v>7</v>
      </c>
      <c r="D199" t="s">
        <v>112</v>
      </c>
      <c r="E199" t="s">
        <v>103</v>
      </c>
      <c r="F199" t="s">
        <v>10</v>
      </c>
      <c r="G199" t="s">
        <v>600</v>
      </c>
      <c r="H199">
        <v>5.6818181818181802E-3</v>
      </c>
      <c r="I199">
        <v>2.5252525252525198E-3</v>
      </c>
    </row>
    <row r="200" spans="1:9">
      <c r="A200" s="1" t="s">
        <v>178</v>
      </c>
      <c r="B200">
        <v>53</v>
      </c>
      <c r="C200" t="s">
        <v>7</v>
      </c>
      <c r="D200" t="s">
        <v>112</v>
      </c>
      <c r="E200" t="s">
        <v>103</v>
      </c>
      <c r="F200" t="s">
        <v>10</v>
      </c>
      <c r="G200" t="s">
        <v>600</v>
      </c>
      <c r="H200">
        <v>-2.9201160415231399E-3</v>
      </c>
      <c r="I200">
        <v>-4.2708160122257302E-3</v>
      </c>
    </row>
    <row r="201" spans="1:9">
      <c r="A201" t="s">
        <v>179</v>
      </c>
      <c r="B201">
        <v>17</v>
      </c>
      <c r="C201" t="s">
        <v>7</v>
      </c>
      <c r="D201" t="s">
        <v>112</v>
      </c>
      <c r="E201" t="s">
        <v>103</v>
      </c>
      <c r="F201" t="s">
        <v>10</v>
      </c>
      <c r="G201" t="s">
        <v>598</v>
      </c>
      <c r="H201">
        <v>0</v>
      </c>
      <c r="I201">
        <v>1.2117346938775499E-2</v>
      </c>
    </row>
    <row r="202" spans="1:9">
      <c r="A202" t="s">
        <v>180</v>
      </c>
      <c r="B202">
        <v>24</v>
      </c>
      <c r="C202" t="s">
        <v>7</v>
      </c>
      <c r="D202" t="s">
        <v>112</v>
      </c>
      <c r="E202" t="s">
        <v>103</v>
      </c>
      <c r="F202" t="s">
        <v>10</v>
      </c>
      <c r="G202" t="s">
        <v>598</v>
      </c>
      <c r="H202">
        <v>4.2879942674744296E-3</v>
      </c>
      <c r="I202">
        <v>4.7389886187032904E-3</v>
      </c>
    </row>
    <row r="203" spans="1:9">
      <c r="A203" t="s">
        <v>181</v>
      </c>
      <c r="B203">
        <v>14</v>
      </c>
      <c r="C203" t="s">
        <v>7</v>
      </c>
      <c r="D203" t="s">
        <v>112</v>
      </c>
      <c r="E203" t="s">
        <v>103</v>
      </c>
      <c r="F203" t="s">
        <v>10</v>
      </c>
      <c r="G203" t="s">
        <v>598</v>
      </c>
      <c r="H203">
        <v>5.3547523427041497E-3</v>
      </c>
      <c r="I203">
        <v>1.1920698667686601E-2</v>
      </c>
    </row>
    <row r="204" spans="1:9">
      <c r="A204" t="s">
        <v>182</v>
      </c>
      <c r="B204">
        <v>10</v>
      </c>
      <c r="C204" t="s">
        <v>7</v>
      </c>
      <c r="D204" t="s">
        <v>128</v>
      </c>
      <c r="E204" t="s">
        <v>103</v>
      </c>
      <c r="F204" t="s">
        <v>66</v>
      </c>
      <c r="G204" t="s">
        <v>598</v>
      </c>
      <c r="H204">
        <v>8.9285714285714194E-3</v>
      </c>
      <c r="I204">
        <v>8.0357142857142794E-2</v>
      </c>
    </row>
    <row r="205" spans="1:9">
      <c r="A205" t="s">
        <v>183</v>
      </c>
      <c r="B205">
        <v>22</v>
      </c>
      <c r="C205" t="s">
        <v>7</v>
      </c>
      <c r="D205" t="s">
        <v>128</v>
      </c>
      <c r="E205" t="s">
        <v>103</v>
      </c>
      <c r="F205" t="s">
        <v>10</v>
      </c>
      <c r="G205" t="s">
        <v>598</v>
      </c>
      <c r="H205">
        <v>0</v>
      </c>
      <c r="I205">
        <v>7.6923076923076901E-3</v>
      </c>
    </row>
    <row r="206" spans="1:9">
      <c r="A206" t="s">
        <v>184</v>
      </c>
      <c r="B206">
        <v>3</v>
      </c>
      <c r="C206" t="s">
        <v>7</v>
      </c>
      <c r="D206" t="s">
        <v>128</v>
      </c>
      <c r="E206" t="s">
        <v>103</v>
      </c>
      <c r="F206" t="s">
        <v>83</v>
      </c>
      <c r="G206" t="s">
        <v>598</v>
      </c>
      <c r="H206">
        <v>0</v>
      </c>
      <c r="I206">
        <v>3.3333333333333298E-2</v>
      </c>
    </row>
    <row r="207" spans="1:9">
      <c r="A207" t="s">
        <v>185</v>
      </c>
      <c r="B207">
        <v>4</v>
      </c>
      <c r="C207" t="s">
        <v>7</v>
      </c>
      <c r="D207" t="s">
        <v>112</v>
      </c>
      <c r="E207" t="s">
        <v>103</v>
      </c>
      <c r="F207" t="s">
        <v>10</v>
      </c>
      <c r="G207" t="s">
        <v>649</v>
      </c>
      <c r="H207">
        <v>0</v>
      </c>
      <c r="I207">
        <v>0</v>
      </c>
    </row>
    <row r="208" spans="1:9">
      <c r="A208" t="s">
        <v>678</v>
      </c>
      <c r="B208">
        <v>9</v>
      </c>
      <c r="C208" t="s">
        <v>7</v>
      </c>
      <c r="D208" t="s">
        <v>112</v>
      </c>
      <c r="E208" t="s">
        <v>103</v>
      </c>
      <c r="F208" t="s">
        <v>10</v>
      </c>
      <c r="G208" t="s">
        <v>649</v>
      </c>
      <c r="H208">
        <v>0</v>
      </c>
      <c r="I208">
        <v>0</v>
      </c>
    </row>
    <row r="209" spans="1:9">
      <c r="A209" t="s">
        <v>186</v>
      </c>
      <c r="B209">
        <v>12</v>
      </c>
      <c r="C209" t="s">
        <v>7</v>
      </c>
      <c r="D209" t="s">
        <v>128</v>
      </c>
      <c r="E209" t="s">
        <v>103</v>
      </c>
      <c r="F209" t="s">
        <v>10</v>
      </c>
      <c r="G209" t="s">
        <v>600</v>
      </c>
      <c r="H209">
        <v>3.5813279857397497E-2</v>
      </c>
      <c r="I209">
        <v>1.88591800356506E-2</v>
      </c>
    </row>
    <row r="210" spans="1:9">
      <c r="A210" t="s">
        <v>187</v>
      </c>
      <c r="B210">
        <v>23</v>
      </c>
      <c r="C210" t="s">
        <v>7</v>
      </c>
      <c r="D210" t="s">
        <v>128</v>
      </c>
      <c r="E210" t="s">
        <v>103</v>
      </c>
      <c r="F210" t="s">
        <v>10</v>
      </c>
      <c r="G210" t="s">
        <v>600</v>
      </c>
      <c r="H210">
        <v>8.2792207792207698E-3</v>
      </c>
      <c r="I210">
        <v>0</v>
      </c>
    </row>
    <row r="211" spans="1:9">
      <c r="A211" t="s">
        <v>188</v>
      </c>
      <c r="B211">
        <v>11</v>
      </c>
      <c r="C211" t="s">
        <v>7</v>
      </c>
      <c r="D211" t="s">
        <v>128</v>
      </c>
      <c r="E211" t="s">
        <v>103</v>
      </c>
      <c r="F211" t="s">
        <v>10</v>
      </c>
      <c r="G211" t="s">
        <v>600</v>
      </c>
      <c r="H211">
        <v>-1.8708165997322598E-2</v>
      </c>
      <c r="I211">
        <v>-3.39429145152036E-2</v>
      </c>
    </row>
    <row r="212" spans="1:9">
      <c r="A212" t="s">
        <v>189</v>
      </c>
      <c r="B212">
        <v>11</v>
      </c>
      <c r="C212" t="s">
        <v>7</v>
      </c>
      <c r="D212" t="s">
        <v>112</v>
      </c>
      <c r="E212" t="s">
        <v>103</v>
      </c>
      <c r="F212" t="s">
        <v>10</v>
      </c>
      <c r="G212" t="s">
        <v>600</v>
      </c>
      <c r="H212">
        <v>6.3775510204081599E-3</v>
      </c>
      <c r="I212">
        <v>1.2755102040816299E-3</v>
      </c>
    </row>
    <row r="213" spans="1:9">
      <c r="A213" t="s">
        <v>190</v>
      </c>
      <c r="B213">
        <v>27</v>
      </c>
      <c r="C213" t="s">
        <v>7</v>
      </c>
      <c r="D213" t="s">
        <v>128</v>
      </c>
      <c r="E213" t="s">
        <v>103</v>
      </c>
      <c r="F213" t="s">
        <v>10</v>
      </c>
      <c r="G213" t="s">
        <v>600</v>
      </c>
      <c r="H213">
        <v>-1.2772320065153201E-3</v>
      </c>
      <c r="I213">
        <v>-2.3151023109029799E-3</v>
      </c>
    </row>
    <row r="214" spans="1:9">
      <c r="A214" s="1" t="s">
        <v>191</v>
      </c>
      <c r="B214">
        <v>68</v>
      </c>
      <c r="C214" t="s">
        <v>7</v>
      </c>
      <c r="D214" t="s">
        <v>128</v>
      </c>
      <c r="E214" t="s">
        <v>103</v>
      </c>
      <c r="F214" t="s">
        <v>10</v>
      </c>
      <c r="G214" t="s">
        <v>600</v>
      </c>
      <c r="H214">
        <v>2.24233823843865E-2</v>
      </c>
      <c r="I214">
        <v>1.7632271448224102E-2</v>
      </c>
    </row>
    <row r="215" spans="1:9">
      <c r="A215" t="s">
        <v>192</v>
      </c>
      <c r="B215">
        <v>10</v>
      </c>
      <c r="C215" t="s">
        <v>7</v>
      </c>
      <c r="D215" t="s">
        <v>112</v>
      </c>
      <c r="E215" t="s">
        <v>103</v>
      </c>
      <c r="F215" t="s">
        <v>10</v>
      </c>
      <c r="G215" t="s">
        <v>598</v>
      </c>
      <c r="H215">
        <v>0</v>
      </c>
      <c r="I215">
        <v>2.97619047619047E-3</v>
      </c>
    </row>
    <row r="216" spans="1:9">
      <c r="A216" t="s">
        <v>193</v>
      </c>
      <c r="B216">
        <v>41</v>
      </c>
      <c r="C216" t="s">
        <v>7</v>
      </c>
      <c r="D216" t="s">
        <v>112</v>
      </c>
      <c r="E216" t="s">
        <v>103</v>
      </c>
      <c r="F216" t="s">
        <v>10</v>
      </c>
      <c r="G216" t="s">
        <v>598</v>
      </c>
      <c r="H216" s="2">
        <v>7.5450450450450395E-4</v>
      </c>
      <c r="I216">
        <v>3.02927927927927E-3</v>
      </c>
    </row>
    <row r="217" spans="1:9">
      <c r="A217" t="s">
        <v>194</v>
      </c>
      <c r="B217">
        <v>37</v>
      </c>
      <c r="C217" t="s">
        <v>7</v>
      </c>
      <c r="D217" t="s">
        <v>102</v>
      </c>
      <c r="E217" t="s">
        <v>103</v>
      </c>
      <c r="F217" t="s">
        <v>66</v>
      </c>
      <c r="G217" t="s">
        <v>598</v>
      </c>
      <c r="H217" s="2">
        <v>4.1106329567867998E-4</v>
      </c>
      <c r="I217" s="2">
        <v>8.12264658418504E-4</v>
      </c>
    </row>
    <row r="218" spans="1:9">
      <c r="A218" t="s">
        <v>195</v>
      </c>
      <c r="B218">
        <v>3</v>
      </c>
      <c r="C218" t="s">
        <v>7</v>
      </c>
      <c r="D218" t="s">
        <v>102</v>
      </c>
      <c r="E218" t="s">
        <v>103</v>
      </c>
      <c r="F218" t="s">
        <v>66</v>
      </c>
      <c r="G218" t="s">
        <v>600</v>
      </c>
      <c r="H218">
        <v>4.1666666666666602E-2</v>
      </c>
      <c r="I218">
        <v>0</v>
      </c>
    </row>
    <row r="219" spans="1:9">
      <c r="A219" t="s">
        <v>196</v>
      </c>
      <c r="B219">
        <v>4</v>
      </c>
      <c r="C219" t="s">
        <v>7</v>
      </c>
      <c r="D219" t="s">
        <v>102</v>
      </c>
      <c r="E219" t="s">
        <v>103</v>
      </c>
      <c r="F219" t="s">
        <v>66</v>
      </c>
      <c r="G219" t="s">
        <v>600</v>
      </c>
      <c r="H219">
        <v>4.1666666666666602E-2</v>
      </c>
      <c r="I219">
        <v>0</v>
      </c>
    </row>
    <row r="220" spans="1:9">
      <c r="A220" t="s">
        <v>197</v>
      </c>
      <c r="B220">
        <v>21</v>
      </c>
      <c r="C220" t="s">
        <v>7</v>
      </c>
      <c r="D220" t="s">
        <v>112</v>
      </c>
      <c r="E220" t="s">
        <v>103</v>
      </c>
      <c r="F220" t="s">
        <v>66</v>
      </c>
      <c r="G220" t="s">
        <v>600</v>
      </c>
      <c r="H220">
        <v>3.5937499999999997E-2</v>
      </c>
      <c r="I220">
        <v>1.5625000000000001E-3</v>
      </c>
    </row>
    <row r="221" spans="1:9">
      <c r="A221" t="s">
        <v>198</v>
      </c>
      <c r="B221">
        <v>4</v>
      </c>
      <c r="C221" t="s">
        <v>7</v>
      </c>
      <c r="D221" t="s">
        <v>112</v>
      </c>
      <c r="E221" t="s">
        <v>103</v>
      </c>
      <c r="F221" t="s">
        <v>66</v>
      </c>
      <c r="G221" t="s">
        <v>649</v>
      </c>
      <c r="H221">
        <v>0</v>
      </c>
      <c r="I221">
        <v>0</v>
      </c>
    </row>
    <row r="222" spans="1:9">
      <c r="A222" t="s">
        <v>199</v>
      </c>
      <c r="B222">
        <v>13</v>
      </c>
      <c r="C222" t="s">
        <v>7</v>
      </c>
      <c r="D222" t="s">
        <v>128</v>
      </c>
      <c r="E222" t="s">
        <v>103</v>
      </c>
      <c r="F222" t="s">
        <v>10</v>
      </c>
      <c r="G222" t="s">
        <v>598</v>
      </c>
      <c r="H222">
        <v>0</v>
      </c>
      <c r="I222">
        <v>7.4074074074073999E-3</v>
      </c>
    </row>
    <row r="223" spans="1:9">
      <c r="A223" t="s">
        <v>200</v>
      </c>
      <c r="B223">
        <v>32</v>
      </c>
      <c r="C223" t="s">
        <v>7</v>
      </c>
      <c r="D223" t="s">
        <v>128</v>
      </c>
      <c r="E223" t="s">
        <v>103</v>
      </c>
      <c r="F223" t="s">
        <v>10</v>
      </c>
      <c r="G223" t="s">
        <v>598</v>
      </c>
      <c r="H223">
        <v>-2.2988505747126402E-3</v>
      </c>
      <c r="I223">
        <v>7.7586206896551697E-3</v>
      </c>
    </row>
    <row r="224" spans="1:9">
      <c r="A224" t="s">
        <v>201</v>
      </c>
      <c r="B224">
        <v>5</v>
      </c>
      <c r="C224" t="s">
        <v>7</v>
      </c>
      <c r="D224" t="s">
        <v>128</v>
      </c>
      <c r="E224" t="s">
        <v>202</v>
      </c>
      <c r="F224" t="s">
        <v>66</v>
      </c>
      <c r="G224" t="s">
        <v>649</v>
      </c>
      <c r="H224">
        <v>0</v>
      </c>
      <c r="I224">
        <v>0</v>
      </c>
    </row>
    <row r="225" spans="1:9">
      <c r="A225" t="s">
        <v>203</v>
      </c>
      <c r="B225">
        <v>14</v>
      </c>
      <c r="C225" t="s">
        <v>7</v>
      </c>
      <c r="D225" t="s">
        <v>128</v>
      </c>
      <c r="E225" t="s">
        <v>103</v>
      </c>
      <c r="F225" t="s">
        <v>66</v>
      </c>
      <c r="G225" t="s">
        <v>598</v>
      </c>
      <c r="H225">
        <v>2.04918032786885E-3</v>
      </c>
      <c r="I225">
        <v>3.1659293954375898E-3</v>
      </c>
    </row>
    <row r="226" spans="1:9">
      <c r="A226" t="s">
        <v>204</v>
      </c>
      <c r="B226">
        <v>21</v>
      </c>
      <c r="C226" t="s">
        <v>7</v>
      </c>
      <c r="D226" t="s">
        <v>128</v>
      </c>
      <c r="E226" t="s">
        <v>103</v>
      </c>
      <c r="F226" t="s">
        <v>66</v>
      </c>
      <c r="G226" t="s">
        <v>598</v>
      </c>
      <c r="H226">
        <v>2.5520833333333302E-2</v>
      </c>
      <c r="I226">
        <v>2.9861111111111099E-2</v>
      </c>
    </row>
    <row r="227" spans="1:9">
      <c r="A227" t="s">
        <v>205</v>
      </c>
      <c r="B227">
        <v>2</v>
      </c>
      <c r="C227" t="s">
        <v>7</v>
      </c>
      <c r="D227" t="s">
        <v>128</v>
      </c>
      <c r="E227" t="s">
        <v>103</v>
      </c>
      <c r="F227" t="s">
        <v>66</v>
      </c>
      <c r="G227" t="s">
        <v>649</v>
      </c>
      <c r="H227">
        <v>0</v>
      </c>
      <c r="I227">
        <v>0</v>
      </c>
    </row>
    <row r="228" spans="1:9">
      <c r="A228" t="s">
        <v>206</v>
      </c>
      <c r="B228">
        <v>6</v>
      </c>
      <c r="C228" t="s">
        <v>7</v>
      </c>
      <c r="D228" t="s">
        <v>128</v>
      </c>
      <c r="E228" t="s">
        <v>103</v>
      </c>
      <c r="F228" t="s">
        <v>66</v>
      </c>
      <c r="G228" t="s">
        <v>598</v>
      </c>
      <c r="H228">
        <v>2.97619047619047E-3</v>
      </c>
      <c r="I228">
        <v>5.9523809523809503E-3</v>
      </c>
    </row>
    <row r="229" spans="1:9">
      <c r="A229" t="s">
        <v>207</v>
      </c>
      <c r="B229">
        <v>6</v>
      </c>
      <c r="C229" t="s">
        <v>7</v>
      </c>
      <c r="D229" t="s">
        <v>128</v>
      </c>
      <c r="E229" t="s">
        <v>103</v>
      </c>
      <c r="F229" t="s">
        <v>66</v>
      </c>
      <c r="G229" t="s">
        <v>598</v>
      </c>
      <c r="H229">
        <v>7.4999999999999997E-2</v>
      </c>
      <c r="I229">
        <v>8.3333333333333301E-2</v>
      </c>
    </row>
    <row r="230" spans="1:9">
      <c r="A230" t="s">
        <v>208</v>
      </c>
      <c r="B230">
        <v>34</v>
      </c>
      <c r="C230" t="s">
        <v>7</v>
      </c>
      <c r="D230" t="s">
        <v>128</v>
      </c>
      <c r="E230" t="s">
        <v>103</v>
      </c>
      <c r="F230" t="s">
        <v>66</v>
      </c>
      <c r="G230" t="s">
        <v>598</v>
      </c>
      <c r="H230">
        <v>-2.4422268907562999E-3</v>
      </c>
      <c r="I230">
        <v>1.39180672268907E-3</v>
      </c>
    </row>
    <row r="231" spans="1:9">
      <c r="A231" t="s">
        <v>209</v>
      </c>
      <c r="B231">
        <v>22</v>
      </c>
      <c r="C231" t="s">
        <v>7</v>
      </c>
      <c r="D231" t="s">
        <v>128</v>
      </c>
      <c r="E231" t="s">
        <v>103</v>
      </c>
      <c r="F231" t="s">
        <v>66</v>
      </c>
      <c r="G231" t="s">
        <v>600</v>
      </c>
      <c r="H231">
        <v>2.13675213675213E-3</v>
      </c>
      <c r="I231">
        <v>-5.9440559440559398E-2</v>
      </c>
    </row>
    <row r="232" spans="1:9">
      <c r="A232" t="s">
        <v>210</v>
      </c>
      <c r="B232">
        <v>22</v>
      </c>
      <c r="C232" t="s">
        <v>7</v>
      </c>
      <c r="D232" t="s">
        <v>128</v>
      </c>
      <c r="E232" t="s">
        <v>103</v>
      </c>
      <c r="F232" t="s">
        <v>66</v>
      </c>
      <c r="G232" t="s">
        <v>600</v>
      </c>
      <c r="H232">
        <v>-7.4229691876750697E-3</v>
      </c>
      <c r="I232">
        <v>-1.4845938375350099E-2</v>
      </c>
    </row>
    <row r="233" spans="1:9">
      <c r="A233" t="s">
        <v>211</v>
      </c>
      <c r="B233">
        <v>15</v>
      </c>
      <c r="C233" t="s">
        <v>7</v>
      </c>
      <c r="D233" t="s">
        <v>128</v>
      </c>
      <c r="E233" t="s">
        <v>103</v>
      </c>
      <c r="F233" t="s">
        <v>66</v>
      </c>
      <c r="G233" t="s">
        <v>598</v>
      </c>
      <c r="H233">
        <v>-2.9356060606060601E-2</v>
      </c>
      <c r="I233">
        <v>0</v>
      </c>
    </row>
    <row r="234" spans="1:9">
      <c r="A234" t="s">
        <v>212</v>
      </c>
      <c r="B234">
        <v>2</v>
      </c>
      <c r="C234" t="s">
        <v>7</v>
      </c>
      <c r="D234" t="s">
        <v>128</v>
      </c>
      <c r="E234" t="s">
        <v>103</v>
      </c>
      <c r="F234" t="s">
        <v>66</v>
      </c>
      <c r="G234" t="s">
        <v>649</v>
      </c>
      <c r="H234">
        <v>0</v>
      </c>
      <c r="I234">
        <v>0</v>
      </c>
    </row>
    <row r="235" spans="1:9">
      <c r="A235" t="s">
        <v>213</v>
      </c>
      <c r="B235">
        <v>18</v>
      </c>
      <c r="C235" t="s">
        <v>7</v>
      </c>
      <c r="D235" t="s">
        <v>128</v>
      </c>
      <c r="E235" t="s">
        <v>103</v>
      </c>
      <c r="F235" t="s">
        <v>66</v>
      </c>
      <c r="G235" t="s">
        <v>649</v>
      </c>
      <c r="H235">
        <v>0</v>
      </c>
      <c r="I235">
        <v>0</v>
      </c>
    </row>
    <row r="236" spans="1:9">
      <c r="A236" t="s">
        <v>214</v>
      </c>
      <c r="B236">
        <v>5</v>
      </c>
      <c r="C236" t="s">
        <v>7</v>
      </c>
      <c r="D236" t="s">
        <v>128</v>
      </c>
      <c r="E236" t="s">
        <v>103</v>
      </c>
      <c r="F236" t="s">
        <v>66</v>
      </c>
      <c r="G236" t="s">
        <v>649</v>
      </c>
      <c r="H236">
        <v>0</v>
      </c>
      <c r="I236">
        <v>0</v>
      </c>
    </row>
    <row r="237" spans="1:9">
      <c r="A237" t="s">
        <v>215</v>
      </c>
      <c r="B237">
        <v>6</v>
      </c>
      <c r="C237" t="s">
        <v>7</v>
      </c>
      <c r="D237" t="s">
        <v>112</v>
      </c>
      <c r="E237" t="s">
        <v>103</v>
      </c>
      <c r="F237" t="s">
        <v>66</v>
      </c>
      <c r="G237" t="s">
        <v>598</v>
      </c>
      <c r="H237">
        <v>5.4134366925064598E-2</v>
      </c>
      <c r="I237">
        <v>8.7952196382428904E-2</v>
      </c>
    </row>
    <row r="238" spans="1:9">
      <c r="A238" t="s">
        <v>813</v>
      </c>
      <c r="B238">
        <v>4</v>
      </c>
      <c r="C238" t="s">
        <v>7</v>
      </c>
      <c r="D238" t="s">
        <v>128</v>
      </c>
      <c r="E238" t="s">
        <v>103</v>
      </c>
      <c r="F238" t="s">
        <v>66</v>
      </c>
      <c r="G238" t="s">
        <v>600</v>
      </c>
      <c r="H238">
        <v>5.5555555555555497E-2</v>
      </c>
      <c r="I238">
        <v>0</v>
      </c>
    </row>
    <row r="239" spans="1:9">
      <c r="A239" t="s">
        <v>216</v>
      </c>
      <c r="B239">
        <v>2</v>
      </c>
      <c r="C239" t="s">
        <v>7</v>
      </c>
      <c r="D239" t="s">
        <v>128</v>
      </c>
      <c r="E239" t="s">
        <v>103</v>
      </c>
      <c r="F239" t="s">
        <v>66</v>
      </c>
      <c r="G239" t="s">
        <v>649</v>
      </c>
      <c r="H239">
        <v>0</v>
      </c>
      <c r="I239">
        <v>0</v>
      </c>
    </row>
    <row r="240" spans="1:9">
      <c r="A240" t="s">
        <v>217</v>
      </c>
      <c r="B240">
        <v>2</v>
      </c>
      <c r="C240" t="s">
        <v>7</v>
      </c>
      <c r="D240" t="s">
        <v>128</v>
      </c>
      <c r="E240" t="s">
        <v>103</v>
      </c>
      <c r="F240" t="s">
        <v>66</v>
      </c>
      <c r="G240" t="s">
        <v>649</v>
      </c>
      <c r="H240">
        <v>0</v>
      </c>
      <c r="I240">
        <v>0</v>
      </c>
    </row>
    <row r="241" spans="1:9">
      <c r="A241" t="s">
        <v>218</v>
      </c>
      <c r="B241">
        <v>4</v>
      </c>
      <c r="C241" t="s">
        <v>7</v>
      </c>
      <c r="D241" t="s">
        <v>128</v>
      </c>
      <c r="E241" t="s">
        <v>103</v>
      </c>
      <c r="F241" t="s">
        <v>66</v>
      </c>
      <c r="G241" t="s">
        <v>600</v>
      </c>
      <c r="H241">
        <v>1.5625E-2</v>
      </c>
      <c r="I241">
        <v>0</v>
      </c>
    </row>
    <row r="242" spans="1:9">
      <c r="A242" t="s">
        <v>814</v>
      </c>
      <c r="B242">
        <v>10</v>
      </c>
      <c r="C242" t="s">
        <v>7</v>
      </c>
      <c r="D242" t="s">
        <v>128</v>
      </c>
      <c r="E242" t="s">
        <v>103</v>
      </c>
      <c r="F242" t="s">
        <v>66</v>
      </c>
      <c r="G242" t="s">
        <v>600</v>
      </c>
      <c r="H242">
        <v>2.8186274509803901E-2</v>
      </c>
      <c r="I242">
        <v>8.5784313725490099E-3</v>
      </c>
    </row>
    <row r="243" spans="1:9">
      <c r="A243" t="s">
        <v>219</v>
      </c>
      <c r="B243">
        <v>2</v>
      </c>
      <c r="C243" t="s">
        <v>7</v>
      </c>
      <c r="D243" t="s">
        <v>128</v>
      </c>
      <c r="E243" t="s">
        <v>103</v>
      </c>
      <c r="F243" t="s">
        <v>66</v>
      </c>
      <c r="G243" t="s">
        <v>649</v>
      </c>
      <c r="H243">
        <v>0</v>
      </c>
      <c r="I243">
        <v>0</v>
      </c>
    </row>
    <row r="244" spans="1:9">
      <c r="A244" t="s">
        <v>220</v>
      </c>
      <c r="B244">
        <v>2</v>
      </c>
      <c r="C244" t="s">
        <v>7</v>
      </c>
      <c r="D244" t="s">
        <v>112</v>
      </c>
      <c r="E244" t="s">
        <v>103</v>
      </c>
      <c r="F244" t="s">
        <v>66</v>
      </c>
      <c r="G244" t="s">
        <v>649</v>
      </c>
      <c r="H244">
        <v>0</v>
      </c>
      <c r="I244">
        <v>0</v>
      </c>
    </row>
    <row r="245" spans="1:9">
      <c r="A245" t="s">
        <v>221</v>
      </c>
      <c r="B245">
        <v>10</v>
      </c>
      <c r="C245" t="s">
        <v>7</v>
      </c>
      <c r="D245" t="s">
        <v>128</v>
      </c>
      <c r="E245" t="s">
        <v>103</v>
      </c>
      <c r="F245" t="s">
        <v>66</v>
      </c>
      <c r="G245" t="s">
        <v>600</v>
      </c>
      <c r="H245">
        <v>0.12939814814814801</v>
      </c>
      <c r="I245">
        <v>1.00694444444444E-2</v>
      </c>
    </row>
    <row r="246" spans="1:9">
      <c r="A246" t="s">
        <v>222</v>
      </c>
      <c r="B246">
        <v>4</v>
      </c>
      <c r="C246" t="s">
        <v>7</v>
      </c>
      <c r="D246" t="s">
        <v>112</v>
      </c>
      <c r="E246" t="s">
        <v>103</v>
      </c>
      <c r="F246" t="s">
        <v>66</v>
      </c>
      <c r="G246" t="s">
        <v>649</v>
      </c>
      <c r="H246">
        <v>0</v>
      </c>
      <c r="I246">
        <v>0</v>
      </c>
    </row>
    <row r="247" spans="1:9">
      <c r="A247" t="s">
        <v>223</v>
      </c>
      <c r="B247">
        <v>30</v>
      </c>
      <c r="C247" t="s">
        <v>7</v>
      </c>
      <c r="D247" t="s">
        <v>112</v>
      </c>
      <c r="E247" t="s">
        <v>103</v>
      </c>
      <c r="F247" t="s">
        <v>66</v>
      </c>
      <c r="G247" t="s">
        <v>649</v>
      </c>
      <c r="H247">
        <v>0</v>
      </c>
      <c r="I247">
        <v>0</v>
      </c>
    </row>
    <row r="248" spans="1:9">
      <c r="A248" t="s">
        <v>224</v>
      </c>
      <c r="B248">
        <v>23</v>
      </c>
      <c r="C248" t="s">
        <v>7</v>
      </c>
      <c r="D248" t="s">
        <v>112</v>
      </c>
      <c r="E248" t="s">
        <v>103</v>
      </c>
      <c r="F248" t="s">
        <v>66</v>
      </c>
      <c r="G248" t="s">
        <v>600</v>
      </c>
      <c r="H248">
        <v>3.53495115995116E-2</v>
      </c>
      <c r="I248">
        <v>1.22603785103785E-2</v>
      </c>
    </row>
    <row r="249" spans="1:9">
      <c r="A249" t="s">
        <v>225</v>
      </c>
      <c r="B249">
        <v>4</v>
      </c>
      <c r="C249" t="s">
        <v>7</v>
      </c>
      <c r="D249" t="s">
        <v>112</v>
      </c>
      <c r="E249" t="s">
        <v>103</v>
      </c>
      <c r="F249" t="s">
        <v>66</v>
      </c>
      <c r="G249" t="s">
        <v>600</v>
      </c>
      <c r="H249">
        <v>2.15773809523809E-2</v>
      </c>
      <c r="I249">
        <v>1.1904761904761901E-2</v>
      </c>
    </row>
    <row r="250" spans="1:9">
      <c r="A250" t="s">
        <v>226</v>
      </c>
      <c r="B250">
        <v>7</v>
      </c>
      <c r="C250" t="s">
        <v>7</v>
      </c>
      <c r="D250" t="s">
        <v>112</v>
      </c>
      <c r="E250" t="s">
        <v>103</v>
      </c>
      <c r="F250" t="s">
        <v>66</v>
      </c>
      <c r="G250" t="s">
        <v>600</v>
      </c>
      <c r="H250">
        <v>5.2083333333333296E-3</v>
      </c>
      <c r="I250">
        <v>0</v>
      </c>
    </row>
    <row r="251" spans="1:9">
      <c r="A251" t="s">
        <v>227</v>
      </c>
      <c r="B251">
        <v>47</v>
      </c>
      <c r="C251" t="s">
        <v>7</v>
      </c>
      <c r="D251" t="s">
        <v>112</v>
      </c>
      <c r="E251" t="s">
        <v>103</v>
      </c>
      <c r="F251" t="s">
        <v>66</v>
      </c>
      <c r="G251" t="s">
        <v>598</v>
      </c>
      <c r="H251">
        <v>-2.08220415537488E-2</v>
      </c>
      <c r="I251">
        <v>-1.3045392953929501E-2</v>
      </c>
    </row>
    <row r="252" spans="1:9">
      <c r="A252" t="s">
        <v>228</v>
      </c>
      <c r="B252">
        <v>12</v>
      </c>
      <c r="C252" t="s">
        <v>7</v>
      </c>
      <c r="D252" t="s">
        <v>112</v>
      </c>
      <c r="E252" t="s">
        <v>103</v>
      </c>
      <c r="F252" t="s">
        <v>66</v>
      </c>
      <c r="G252" t="s">
        <v>598</v>
      </c>
      <c r="H252">
        <v>-7.9974028906955701E-3</v>
      </c>
      <c r="I252">
        <v>1.19269421860885E-3</v>
      </c>
    </row>
    <row r="253" spans="1:9">
      <c r="A253" t="s">
        <v>229</v>
      </c>
      <c r="B253">
        <v>6</v>
      </c>
      <c r="C253" t="s">
        <v>7</v>
      </c>
      <c r="D253" t="s">
        <v>128</v>
      </c>
      <c r="E253" t="s">
        <v>103</v>
      </c>
      <c r="F253" t="s">
        <v>66</v>
      </c>
      <c r="G253" t="s">
        <v>600</v>
      </c>
      <c r="H253">
        <v>5.5473372781064999E-3</v>
      </c>
      <c r="I253">
        <v>4.1913214990138004E-3</v>
      </c>
    </row>
    <row r="254" spans="1:9">
      <c r="A254" t="s">
        <v>679</v>
      </c>
      <c r="B254">
        <v>14</v>
      </c>
      <c r="C254" t="s">
        <v>7</v>
      </c>
      <c r="D254" t="s">
        <v>128</v>
      </c>
      <c r="E254" t="s">
        <v>103</v>
      </c>
      <c r="F254" t="s">
        <v>66</v>
      </c>
      <c r="G254" t="s">
        <v>600</v>
      </c>
      <c r="H254">
        <v>2.4970095693779899E-2</v>
      </c>
      <c r="I254">
        <v>9.5693779904306199E-3</v>
      </c>
    </row>
    <row r="255" spans="1:9">
      <c r="A255" t="s">
        <v>230</v>
      </c>
      <c r="B255">
        <v>37</v>
      </c>
      <c r="C255" t="s">
        <v>7</v>
      </c>
      <c r="D255" t="s">
        <v>102</v>
      </c>
      <c r="E255" t="s">
        <v>103</v>
      </c>
      <c r="F255" t="s">
        <v>83</v>
      </c>
      <c r="G255" t="s">
        <v>600</v>
      </c>
      <c r="H255">
        <v>-1.5505890505890499E-2</v>
      </c>
      <c r="I255">
        <v>-1.9057519057518998E-2</v>
      </c>
    </row>
    <row r="256" spans="1:9">
      <c r="A256" t="s">
        <v>231</v>
      </c>
      <c r="B256">
        <v>37</v>
      </c>
      <c r="C256" t="s">
        <v>7</v>
      </c>
      <c r="D256" t="s">
        <v>128</v>
      </c>
      <c r="E256" t="s">
        <v>103</v>
      </c>
      <c r="F256" t="s">
        <v>83</v>
      </c>
      <c r="G256" t="s">
        <v>600</v>
      </c>
      <c r="H256" s="2">
        <v>7.3606517705896595E-4</v>
      </c>
      <c r="I256">
        <v>-1.03855771557634E-3</v>
      </c>
    </row>
    <row r="257" spans="1:9">
      <c r="A257" t="s">
        <v>232</v>
      </c>
      <c r="B257">
        <v>11</v>
      </c>
      <c r="C257" t="s">
        <v>7</v>
      </c>
      <c r="D257" t="s">
        <v>128</v>
      </c>
      <c r="E257" t="s">
        <v>103</v>
      </c>
      <c r="F257" t="s">
        <v>83</v>
      </c>
      <c r="G257" t="s">
        <v>598</v>
      </c>
      <c r="H257">
        <v>4.5138888888888798E-2</v>
      </c>
      <c r="I257">
        <v>4.6296296296296301E-2</v>
      </c>
    </row>
    <row r="258" spans="1:9">
      <c r="A258" t="s">
        <v>233</v>
      </c>
      <c r="B258">
        <v>8</v>
      </c>
      <c r="C258" t="s">
        <v>7</v>
      </c>
      <c r="D258" t="s">
        <v>128</v>
      </c>
      <c r="E258" t="s">
        <v>103</v>
      </c>
      <c r="F258" t="s">
        <v>83</v>
      </c>
      <c r="G258" t="s">
        <v>600</v>
      </c>
      <c r="H258">
        <v>1.0714285714285701E-2</v>
      </c>
      <c r="I258">
        <v>0</v>
      </c>
    </row>
    <row r="259" spans="1:9">
      <c r="A259" t="s">
        <v>234</v>
      </c>
      <c r="B259">
        <v>4</v>
      </c>
      <c r="C259" t="s">
        <v>7</v>
      </c>
      <c r="D259" t="s">
        <v>128</v>
      </c>
      <c r="E259" t="s">
        <v>103</v>
      </c>
      <c r="F259" t="s">
        <v>83</v>
      </c>
      <c r="G259" t="s">
        <v>649</v>
      </c>
      <c r="H259">
        <v>0</v>
      </c>
      <c r="I259">
        <v>0</v>
      </c>
    </row>
    <row r="260" spans="1:9">
      <c r="A260" t="s">
        <v>235</v>
      </c>
      <c r="B260">
        <v>4</v>
      </c>
      <c r="C260" t="s">
        <v>7</v>
      </c>
      <c r="D260" t="s">
        <v>151</v>
      </c>
      <c r="E260" t="s">
        <v>103</v>
      </c>
      <c r="F260" t="s">
        <v>83</v>
      </c>
      <c r="G260" t="s">
        <v>649</v>
      </c>
      <c r="H260">
        <v>0</v>
      </c>
      <c r="I260">
        <v>0</v>
      </c>
    </row>
    <row r="261" spans="1:9">
      <c r="A261" t="s">
        <v>236</v>
      </c>
      <c r="B261">
        <v>9</v>
      </c>
      <c r="C261" t="s">
        <v>7</v>
      </c>
      <c r="D261" t="s">
        <v>128</v>
      </c>
      <c r="E261" t="s">
        <v>103</v>
      </c>
      <c r="F261" t="s">
        <v>83</v>
      </c>
      <c r="G261" t="s">
        <v>600</v>
      </c>
      <c r="H261">
        <v>6.7708333333333301E-2</v>
      </c>
      <c r="I261">
        <v>2.0833333333333301E-2</v>
      </c>
    </row>
    <row r="262" spans="1:9">
      <c r="A262" t="s">
        <v>237</v>
      </c>
      <c r="B262">
        <v>16</v>
      </c>
      <c r="C262" t="s">
        <v>7</v>
      </c>
      <c r="D262" t="s">
        <v>128</v>
      </c>
      <c r="E262" t="s">
        <v>103</v>
      </c>
      <c r="F262" t="s">
        <v>83</v>
      </c>
      <c r="G262" t="s">
        <v>600</v>
      </c>
      <c r="H262">
        <v>3.5071008364739399E-2</v>
      </c>
      <c r="I262">
        <v>1.14021279529368E-2</v>
      </c>
    </row>
    <row r="263" spans="1:9">
      <c r="A263" t="s">
        <v>238</v>
      </c>
      <c r="B263">
        <v>7</v>
      </c>
      <c r="C263" t="s">
        <v>7</v>
      </c>
      <c r="D263" t="s">
        <v>128</v>
      </c>
      <c r="E263" t="s">
        <v>103</v>
      </c>
      <c r="F263" t="s">
        <v>83</v>
      </c>
      <c r="G263" t="s">
        <v>600</v>
      </c>
      <c r="H263">
        <v>1.0714285714285701E-2</v>
      </c>
      <c r="I263">
        <v>0</v>
      </c>
    </row>
    <row r="264" spans="1:9">
      <c r="A264" t="s">
        <v>239</v>
      </c>
      <c r="B264">
        <v>13</v>
      </c>
      <c r="C264" t="s">
        <v>7</v>
      </c>
      <c r="D264" t="s">
        <v>128</v>
      </c>
      <c r="E264" t="s">
        <v>103</v>
      </c>
      <c r="F264" t="s">
        <v>83</v>
      </c>
      <c r="G264" t="s">
        <v>600</v>
      </c>
      <c r="H264">
        <v>2.7513586956521702E-2</v>
      </c>
      <c r="I264">
        <v>3.1702898550724601E-3</v>
      </c>
    </row>
    <row r="265" spans="1:9">
      <c r="A265" t="s">
        <v>240</v>
      </c>
      <c r="B265">
        <v>12</v>
      </c>
      <c r="C265" t="s">
        <v>7</v>
      </c>
      <c r="D265" t="s">
        <v>112</v>
      </c>
      <c r="E265" t="s">
        <v>103</v>
      </c>
      <c r="F265" t="s">
        <v>83</v>
      </c>
      <c r="G265" t="s">
        <v>600</v>
      </c>
      <c r="H265">
        <v>6.3616071428571397E-2</v>
      </c>
      <c r="I265">
        <v>3.125E-2</v>
      </c>
    </row>
    <row r="266" spans="1:9">
      <c r="A266" t="s">
        <v>241</v>
      </c>
      <c r="B266">
        <v>3</v>
      </c>
      <c r="C266" t="s">
        <v>242</v>
      </c>
      <c r="D266" t="s">
        <v>243</v>
      </c>
      <c r="E266" t="s">
        <v>103</v>
      </c>
      <c r="F266" t="s">
        <v>10</v>
      </c>
      <c r="G266" t="s">
        <v>649</v>
      </c>
      <c r="H266">
        <v>0</v>
      </c>
      <c r="I266">
        <v>0</v>
      </c>
    </row>
    <row r="267" spans="1:9">
      <c r="A267" t="s">
        <v>244</v>
      </c>
      <c r="B267">
        <v>13</v>
      </c>
      <c r="C267" t="s">
        <v>242</v>
      </c>
      <c r="D267" t="s">
        <v>245</v>
      </c>
      <c r="E267" t="s">
        <v>246</v>
      </c>
      <c r="F267" t="s">
        <v>10</v>
      </c>
      <c r="G267" t="s">
        <v>598</v>
      </c>
      <c r="H267">
        <v>-7.8125E-3</v>
      </c>
      <c r="I267">
        <v>0</v>
      </c>
    </row>
    <row r="268" spans="1:9">
      <c r="A268" t="s">
        <v>247</v>
      </c>
      <c r="B268">
        <v>10</v>
      </c>
      <c r="C268" t="s">
        <v>248</v>
      </c>
      <c r="D268" t="s">
        <v>249</v>
      </c>
      <c r="E268" t="s">
        <v>250</v>
      </c>
      <c r="F268" t="s">
        <v>10</v>
      </c>
      <c r="G268" t="s">
        <v>600</v>
      </c>
      <c r="H268">
        <v>1.6544117647058799E-2</v>
      </c>
      <c r="I268">
        <v>1.47058823529411E-2</v>
      </c>
    </row>
    <row r="269" spans="1:9">
      <c r="A269" t="s">
        <v>251</v>
      </c>
      <c r="B269">
        <v>1</v>
      </c>
      <c r="C269" t="s">
        <v>248</v>
      </c>
      <c r="D269" t="s">
        <v>252</v>
      </c>
      <c r="E269" t="s">
        <v>250</v>
      </c>
      <c r="F269" t="s">
        <v>10</v>
      </c>
      <c r="G269" t="s">
        <v>649</v>
      </c>
      <c r="H269">
        <v>0</v>
      </c>
      <c r="I269">
        <v>0</v>
      </c>
    </row>
    <row r="270" spans="1:9">
      <c r="A270" t="s">
        <v>815</v>
      </c>
      <c r="B270">
        <v>42</v>
      </c>
      <c r="C270" t="s">
        <v>253</v>
      </c>
      <c r="D270" t="s">
        <v>254</v>
      </c>
      <c r="E270" t="s">
        <v>255</v>
      </c>
      <c r="F270" t="s">
        <v>10</v>
      </c>
      <c r="G270" t="s">
        <v>598</v>
      </c>
      <c r="H270">
        <v>4.4973486937772596E-3</v>
      </c>
      <c r="I270">
        <v>5.50692389978104E-3</v>
      </c>
    </row>
    <row r="271" spans="1:9">
      <c r="A271" t="s">
        <v>256</v>
      </c>
      <c r="B271">
        <v>17</v>
      </c>
      <c r="C271" t="s">
        <v>253</v>
      </c>
      <c r="D271" t="s">
        <v>254</v>
      </c>
      <c r="E271" t="s">
        <v>255</v>
      </c>
      <c r="F271" t="s">
        <v>10</v>
      </c>
      <c r="G271" t="s">
        <v>598</v>
      </c>
      <c r="H271">
        <v>-2.5000000000000001E-3</v>
      </c>
      <c r="I271">
        <v>0</v>
      </c>
    </row>
    <row r="272" spans="1:9">
      <c r="A272" t="s">
        <v>257</v>
      </c>
      <c r="B272">
        <v>14</v>
      </c>
      <c r="C272" t="s">
        <v>253</v>
      </c>
      <c r="D272" t="s">
        <v>254</v>
      </c>
      <c r="E272" t="s">
        <v>255</v>
      </c>
      <c r="F272" t="s">
        <v>10</v>
      </c>
      <c r="G272" t="s">
        <v>598</v>
      </c>
      <c r="H272">
        <v>1.40440026803663E-2</v>
      </c>
      <c r="I272">
        <v>1.7865120137847398E-2</v>
      </c>
    </row>
    <row r="273" spans="1:9">
      <c r="A273" t="s">
        <v>258</v>
      </c>
      <c r="B273">
        <v>7</v>
      </c>
      <c r="C273" t="s">
        <v>259</v>
      </c>
      <c r="D273" t="s">
        <v>260</v>
      </c>
      <c r="E273" t="s">
        <v>261</v>
      </c>
      <c r="F273" t="s">
        <v>10</v>
      </c>
      <c r="G273" t="s">
        <v>649</v>
      </c>
      <c r="H273">
        <v>0</v>
      </c>
      <c r="I273">
        <v>0</v>
      </c>
    </row>
    <row r="274" spans="1:9">
      <c r="A274" t="s">
        <v>262</v>
      </c>
      <c r="B274">
        <v>8</v>
      </c>
      <c r="C274" t="s">
        <v>242</v>
      </c>
      <c r="D274" t="s">
        <v>242</v>
      </c>
      <c r="E274" t="s">
        <v>246</v>
      </c>
      <c r="F274" t="s">
        <v>66</v>
      </c>
      <c r="G274" t="s">
        <v>600</v>
      </c>
      <c r="H274">
        <v>1.18421052631578E-2</v>
      </c>
      <c r="I274">
        <v>3.5885167464114799E-3</v>
      </c>
    </row>
    <row r="275" spans="1:9">
      <c r="A275" t="s">
        <v>263</v>
      </c>
      <c r="B275">
        <v>11</v>
      </c>
      <c r="C275" t="s">
        <v>242</v>
      </c>
      <c r="D275" t="s">
        <v>243</v>
      </c>
      <c r="E275" t="s">
        <v>246</v>
      </c>
      <c r="F275" t="s">
        <v>66</v>
      </c>
      <c r="G275" t="s">
        <v>600</v>
      </c>
      <c r="H275">
        <v>9.3981481481481402E-2</v>
      </c>
      <c r="I275">
        <v>7.1527777777777704E-2</v>
      </c>
    </row>
    <row r="276" spans="1:9">
      <c r="A276" t="s">
        <v>264</v>
      </c>
      <c r="B276">
        <v>2</v>
      </c>
      <c r="C276" t="s">
        <v>242</v>
      </c>
      <c r="D276" t="s">
        <v>243</v>
      </c>
      <c r="E276" t="s">
        <v>246</v>
      </c>
      <c r="F276" t="s">
        <v>66</v>
      </c>
      <c r="G276" t="s">
        <v>649</v>
      </c>
      <c r="H276">
        <v>0</v>
      </c>
      <c r="I276">
        <v>0</v>
      </c>
    </row>
    <row r="277" spans="1:9">
      <c r="A277" t="s">
        <v>265</v>
      </c>
      <c r="B277">
        <v>2</v>
      </c>
      <c r="C277" t="s">
        <v>242</v>
      </c>
      <c r="D277" t="s">
        <v>243</v>
      </c>
      <c r="E277" t="s">
        <v>246</v>
      </c>
      <c r="F277" t="s">
        <v>66</v>
      </c>
      <c r="G277" t="s">
        <v>600</v>
      </c>
      <c r="H277">
        <v>8.3333333333333301E-2</v>
      </c>
      <c r="I277">
        <v>0</v>
      </c>
    </row>
    <row r="278" spans="1:9">
      <c r="A278" t="s">
        <v>266</v>
      </c>
      <c r="B278">
        <v>1</v>
      </c>
      <c r="C278" t="s">
        <v>259</v>
      </c>
      <c r="D278" t="s">
        <v>260</v>
      </c>
      <c r="E278" t="s">
        <v>261</v>
      </c>
      <c r="F278" t="s">
        <v>66</v>
      </c>
      <c r="G278" t="s">
        <v>649</v>
      </c>
      <c r="H278">
        <v>0</v>
      </c>
      <c r="I278">
        <v>0</v>
      </c>
    </row>
    <row r="279" spans="1:9">
      <c r="A279" t="s">
        <v>267</v>
      </c>
      <c r="B279">
        <v>7</v>
      </c>
      <c r="C279" t="s">
        <v>259</v>
      </c>
      <c r="D279" t="s">
        <v>260</v>
      </c>
      <c r="E279" t="s">
        <v>261</v>
      </c>
      <c r="F279" t="s">
        <v>66</v>
      </c>
      <c r="G279" t="s">
        <v>600</v>
      </c>
      <c r="H279">
        <v>5.2579365079364997E-2</v>
      </c>
      <c r="I279">
        <v>1.1904761904761901E-2</v>
      </c>
    </row>
    <row r="280" spans="1:9">
      <c r="A280" t="s">
        <v>268</v>
      </c>
      <c r="B280">
        <v>1</v>
      </c>
      <c r="C280" t="s">
        <v>259</v>
      </c>
      <c r="D280" t="s">
        <v>260</v>
      </c>
      <c r="E280" t="s">
        <v>261</v>
      </c>
      <c r="F280" t="s">
        <v>66</v>
      </c>
      <c r="G280" t="s">
        <v>649</v>
      </c>
      <c r="H280">
        <v>0</v>
      </c>
      <c r="I280">
        <v>0</v>
      </c>
    </row>
    <row r="281" spans="1:9">
      <c r="A281" t="s">
        <v>269</v>
      </c>
      <c r="B281">
        <v>4</v>
      </c>
      <c r="C281" t="s">
        <v>259</v>
      </c>
      <c r="D281" t="s">
        <v>270</v>
      </c>
      <c r="E281" t="s">
        <v>261</v>
      </c>
      <c r="F281" t="s">
        <v>66</v>
      </c>
      <c r="G281" t="s">
        <v>649</v>
      </c>
      <c r="H281">
        <v>0</v>
      </c>
      <c r="I281">
        <v>0</v>
      </c>
    </row>
    <row r="282" spans="1:9">
      <c r="A282" t="s">
        <v>271</v>
      </c>
      <c r="B282">
        <v>2</v>
      </c>
      <c r="C282" t="s">
        <v>259</v>
      </c>
      <c r="D282" t="s">
        <v>270</v>
      </c>
      <c r="E282" t="s">
        <v>261</v>
      </c>
      <c r="F282" t="s">
        <v>66</v>
      </c>
      <c r="G282" t="s">
        <v>600</v>
      </c>
      <c r="H282">
        <v>0.125</v>
      </c>
      <c r="I282">
        <v>6.25E-2</v>
      </c>
    </row>
    <row r="283" spans="1:9">
      <c r="A283" t="s">
        <v>272</v>
      </c>
      <c r="B283">
        <v>1</v>
      </c>
      <c r="C283" t="s">
        <v>259</v>
      </c>
      <c r="D283" t="s">
        <v>270</v>
      </c>
      <c r="E283" t="s">
        <v>261</v>
      </c>
      <c r="F283" t="s">
        <v>66</v>
      </c>
      <c r="G283" t="s">
        <v>600</v>
      </c>
      <c r="H283">
        <v>0.35</v>
      </c>
      <c r="I283">
        <v>1.2500000000000001E-2</v>
      </c>
    </row>
    <row r="284" spans="1:9">
      <c r="A284" t="s">
        <v>273</v>
      </c>
      <c r="B284">
        <v>6</v>
      </c>
      <c r="C284" t="s">
        <v>259</v>
      </c>
      <c r="D284" t="s">
        <v>270</v>
      </c>
      <c r="E284" t="s">
        <v>261</v>
      </c>
      <c r="F284" t="s">
        <v>66</v>
      </c>
      <c r="G284" t="s">
        <v>600</v>
      </c>
      <c r="H284">
        <v>3.3333333333333298E-2</v>
      </c>
      <c r="I284">
        <v>0</v>
      </c>
    </row>
    <row r="285" spans="1:9">
      <c r="A285" t="s">
        <v>274</v>
      </c>
      <c r="B285">
        <v>6</v>
      </c>
      <c r="C285" t="s">
        <v>259</v>
      </c>
      <c r="D285" t="s">
        <v>270</v>
      </c>
      <c r="E285" t="s">
        <v>261</v>
      </c>
      <c r="F285" t="s">
        <v>66</v>
      </c>
      <c r="G285" t="s">
        <v>598</v>
      </c>
      <c r="H285">
        <v>1.33928571428571E-2</v>
      </c>
      <c r="I285">
        <v>4.9107142857142801E-2</v>
      </c>
    </row>
    <row r="286" spans="1:9">
      <c r="A286" t="s">
        <v>275</v>
      </c>
      <c r="B286">
        <v>6</v>
      </c>
      <c r="C286" t="s">
        <v>259</v>
      </c>
      <c r="D286" t="s">
        <v>276</v>
      </c>
      <c r="E286" t="s">
        <v>261</v>
      </c>
      <c r="F286" t="s">
        <v>66</v>
      </c>
      <c r="G286" t="s">
        <v>598</v>
      </c>
      <c r="H286">
        <v>3.125E-2</v>
      </c>
      <c r="I286">
        <v>4.1666666666666602E-2</v>
      </c>
    </row>
    <row r="287" spans="1:9">
      <c r="A287" t="s">
        <v>277</v>
      </c>
      <c r="B287">
        <v>9</v>
      </c>
      <c r="C287" t="s">
        <v>259</v>
      </c>
      <c r="D287" t="s">
        <v>276</v>
      </c>
      <c r="E287" t="s">
        <v>261</v>
      </c>
      <c r="F287" t="s">
        <v>66</v>
      </c>
      <c r="G287" t="s">
        <v>649</v>
      </c>
      <c r="H287">
        <v>0</v>
      </c>
      <c r="I287">
        <v>0</v>
      </c>
    </row>
    <row r="288" spans="1:9">
      <c r="A288" t="s">
        <v>278</v>
      </c>
      <c r="B288">
        <v>8</v>
      </c>
      <c r="C288" t="s">
        <v>248</v>
      </c>
      <c r="D288" t="s">
        <v>252</v>
      </c>
      <c r="E288" t="s">
        <v>250</v>
      </c>
      <c r="F288" t="s">
        <v>66</v>
      </c>
      <c r="G288" t="s">
        <v>600</v>
      </c>
      <c r="H288">
        <v>7.4728260869565202E-2</v>
      </c>
      <c r="I288">
        <v>9.5108695652173902E-3</v>
      </c>
    </row>
    <row r="289" spans="1:9">
      <c r="A289" t="s">
        <v>279</v>
      </c>
      <c r="B289">
        <v>1</v>
      </c>
      <c r="C289" t="s">
        <v>248</v>
      </c>
      <c r="D289" t="s">
        <v>280</v>
      </c>
      <c r="E289" t="s">
        <v>250</v>
      </c>
      <c r="F289" t="s">
        <v>66</v>
      </c>
      <c r="G289" t="s">
        <v>649</v>
      </c>
      <c r="H289">
        <v>0</v>
      </c>
      <c r="I289">
        <v>0</v>
      </c>
    </row>
    <row r="290" spans="1:9">
      <c r="A290" t="s">
        <v>281</v>
      </c>
      <c r="B290">
        <v>3</v>
      </c>
      <c r="C290" t="s">
        <v>242</v>
      </c>
      <c r="D290" t="s">
        <v>243</v>
      </c>
      <c r="E290" t="s">
        <v>246</v>
      </c>
      <c r="F290" t="s">
        <v>83</v>
      </c>
      <c r="G290" t="s">
        <v>598</v>
      </c>
      <c r="H290">
        <v>0.375</v>
      </c>
      <c r="I290">
        <v>0.41666666666666602</v>
      </c>
    </row>
    <row r="291" spans="1:9">
      <c r="A291" t="s">
        <v>282</v>
      </c>
      <c r="B291">
        <v>3</v>
      </c>
      <c r="C291" t="s">
        <v>242</v>
      </c>
      <c r="D291" t="s">
        <v>243</v>
      </c>
      <c r="E291" t="s">
        <v>246</v>
      </c>
      <c r="F291" t="s">
        <v>83</v>
      </c>
      <c r="G291" t="s">
        <v>649</v>
      </c>
      <c r="H291">
        <v>0</v>
      </c>
      <c r="I291">
        <v>0</v>
      </c>
    </row>
    <row r="292" spans="1:9">
      <c r="A292" t="s">
        <v>283</v>
      </c>
      <c r="B292">
        <v>6</v>
      </c>
      <c r="C292" t="s">
        <v>242</v>
      </c>
      <c r="D292" t="s">
        <v>243</v>
      </c>
      <c r="E292" t="s">
        <v>246</v>
      </c>
      <c r="F292" t="s">
        <v>83</v>
      </c>
      <c r="G292" t="s">
        <v>600</v>
      </c>
      <c r="H292">
        <v>2.27272727272727E-2</v>
      </c>
      <c r="I292">
        <v>7.5757575757575699E-3</v>
      </c>
    </row>
    <row r="293" spans="1:9">
      <c r="A293" t="s">
        <v>284</v>
      </c>
      <c r="B293">
        <v>7</v>
      </c>
      <c r="C293" t="s">
        <v>242</v>
      </c>
      <c r="D293" t="s">
        <v>243</v>
      </c>
      <c r="E293" t="s">
        <v>246</v>
      </c>
      <c r="F293" t="s">
        <v>83</v>
      </c>
      <c r="G293" t="s">
        <v>649</v>
      </c>
      <c r="H293">
        <v>0</v>
      </c>
      <c r="I293">
        <v>0</v>
      </c>
    </row>
    <row r="294" spans="1:9">
      <c r="A294" t="s">
        <v>285</v>
      </c>
      <c r="B294">
        <v>5</v>
      </c>
      <c r="C294" t="s">
        <v>259</v>
      </c>
      <c r="D294" t="s">
        <v>260</v>
      </c>
      <c r="E294" t="s">
        <v>261</v>
      </c>
      <c r="F294" t="s">
        <v>83</v>
      </c>
      <c r="G294" t="s">
        <v>649</v>
      </c>
      <c r="H294">
        <v>0</v>
      </c>
      <c r="I294">
        <v>0</v>
      </c>
    </row>
    <row r="295" spans="1:9">
      <c r="A295" t="s">
        <v>286</v>
      </c>
      <c r="B295">
        <v>35</v>
      </c>
      <c r="C295" t="s">
        <v>248</v>
      </c>
      <c r="D295" t="s">
        <v>252</v>
      </c>
      <c r="E295" t="s">
        <v>250</v>
      </c>
      <c r="F295" t="s">
        <v>83</v>
      </c>
      <c r="G295" t="s">
        <v>598</v>
      </c>
      <c r="H295">
        <v>-2.90178571428571E-3</v>
      </c>
      <c r="I295">
        <v>-1.00446428571428E-3</v>
      </c>
    </row>
    <row r="296" spans="1:9">
      <c r="A296" t="s">
        <v>287</v>
      </c>
      <c r="B296">
        <v>5</v>
      </c>
      <c r="C296" t="s">
        <v>288</v>
      </c>
      <c r="D296" t="s">
        <v>289</v>
      </c>
      <c r="E296" t="s">
        <v>290</v>
      </c>
      <c r="F296" t="s">
        <v>66</v>
      </c>
      <c r="G296" t="s">
        <v>649</v>
      </c>
      <c r="H296">
        <v>0</v>
      </c>
      <c r="I296">
        <v>0</v>
      </c>
    </row>
    <row r="297" spans="1:9">
      <c r="A297" t="s">
        <v>291</v>
      </c>
      <c r="B297">
        <v>4</v>
      </c>
      <c r="C297" t="s">
        <v>288</v>
      </c>
      <c r="D297" t="s">
        <v>289</v>
      </c>
      <c r="E297" t="s">
        <v>290</v>
      </c>
      <c r="F297" t="s">
        <v>66</v>
      </c>
      <c r="G297" t="s">
        <v>600</v>
      </c>
      <c r="H297">
        <v>4.1666666666666602E-2</v>
      </c>
      <c r="I297">
        <v>0</v>
      </c>
    </row>
    <row r="298" spans="1:9">
      <c r="A298" t="s">
        <v>292</v>
      </c>
      <c r="B298">
        <v>1</v>
      </c>
      <c r="C298" t="s">
        <v>288</v>
      </c>
      <c r="D298" t="s">
        <v>289</v>
      </c>
      <c r="E298" t="s">
        <v>290</v>
      </c>
      <c r="F298" t="s">
        <v>66</v>
      </c>
      <c r="G298" t="s">
        <v>600</v>
      </c>
      <c r="H298">
        <v>0.398809523809523</v>
      </c>
      <c r="I298">
        <v>5.3571428571428499E-2</v>
      </c>
    </row>
    <row r="299" spans="1:9">
      <c r="A299" t="s">
        <v>293</v>
      </c>
      <c r="B299">
        <v>4</v>
      </c>
      <c r="C299" t="s">
        <v>288</v>
      </c>
      <c r="D299" t="s">
        <v>289</v>
      </c>
      <c r="E299" t="s">
        <v>290</v>
      </c>
      <c r="F299" t="s">
        <v>83</v>
      </c>
      <c r="G299" t="s">
        <v>600</v>
      </c>
      <c r="H299">
        <v>2.0833333333333301E-2</v>
      </c>
      <c r="I299">
        <v>0</v>
      </c>
    </row>
    <row r="300" spans="1:9">
      <c r="A300" t="s">
        <v>294</v>
      </c>
      <c r="B300">
        <v>1</v>
      </c>
      <c r="C300" t="s">
        <v>288</v>
      </c>
      <c r="D300" t="s">
        <v>289</v>
      </c>
      <c r="E300" t="s">
        <v>290</v>
      </c>
      <c r="F300" t="s">
        <v>66</v>
      </c>
      <c r="G300" t="s">
        <v>600</v>
      </c>
      <c r="H300">
        <v>0.125</v>
      </c>
      <c r="I300">
        <v>0</v>
      </c>
    </row>
    <row r="301" spans="1:9">
      <c r="A301" t="s">
        <v>295</v>
      </c>
      <c r="B301">
        <v>2</v>
      </c>
      <c r="C301" t="s">
        <v>288</v>
      </c>
      <c r="D301" t="s">
        <v>289</v>
      </c>
      <c r="E301" t="s">
        <v>290</v>
      </c>
      <c r="F301" t="s">
        <v>66</v>
      </c>
      <c r="G301" t="s">
        <v>600</v>
      </c>
      <c r="H301">
        <v>6.25E-2</v>
      </c>
      <c r="I301">
        <v>0</v>
      </c>
    </row>
    <row r="302" spans="1:9">
      <c r="A302" t="s">
        <v>296</v>
      </c>
      <c r="B302">
        <v>2</v>
      </c>
      <c r="C302" t="s">
        <v>288</v>
      </c>
      <c r="D302" t="s">
        <v>289</v>
      </c>
      <c r="E302" t="s">
        <v>290</v>
      </c>
      <c r="F302" t="s">
        <v>66</v>
      </c>
      <c r="G302" t="s">
        <v>649</v>
      </c>
      <c r="H302">
        <v>0</v>
      </c>
      <c r="I302">
        <v>0</v>
      </c>
    </row>
    <row r="303" spans="1:9">
      <c r="A303" t="s">
        <v>680</v>
      </c>
      <c r="B303">
        <v>21</v>
      </c>
      <c r="C303" t="s">
        <v>288</v>
      </c>
      <c r="D303" t="s">
        <v>289</v>
      </c>
      <c r="E303" t="s">
        <v>290</v>
      </c>
      <c r="F303" t="s">
        <v>10</v>
      </c>
      <c r="G303" t="s">
        <v>600</v>
      </c>
      <c r="H303">
        <v>3.9528168246703603E-3</v>
      </c>
      <c r="I303">
        <v>-9.8711452544404492E-3</v>
      </c>
    </row>
    <row r="304" spans="1:9">
      <c r="A304" t="s">
        <v>297</v>
      </c>
      <c r="B304">
        <v>2</v>
      </c>
      <c r="C304" t="s">
        <v>288</v>
      </c>
      <c r="D304" t="s">
        <v>289</v>
      </c>
      <c r="E304" t="s">
        <v>290</v>
      </c>
      <c r="F304" t="s">
        <v>66</v>
      </c>
      <c r="G304" t="s">
        <v>649</v>
      </c>
      <c r="H304">
        <v>1.2500000000000001E-2</v>
      </c>
      <c r="I304">
        <v>1.2500000000000001E-2</v>
      </c>
    </row>
    <row r="305" spans="1:9">
      <c r="A305" t="s">
        <v>298</v>
      </c>
      <c r="B305">
        <v>5</v>
      </c>
      <c r="C305" t="s">
        <v>288</v>
      </c>
      <c r="D305" t="s">
        <v>289</v>
      </c>
      <c r="E305" t="s">
        <v>290</v>
      </c>
      <c r="F305" t="s">
        <v>66</v>
      </c>
      <c r="G305" t="s">
        <v>649</v>
      </c>
      <c r="H305">
        <v>0</v>
      </c>
      <c r="I305">
        <v>0</v>
      </c>
    </row>
    <row r="306" spans="1:9">
      <c r="A306" t="s">
        <v>272</v>
      </c>
      <c r="B306">
        <v>1</v>
      </c>
      <c r="C306" t="s">
        <v>288</v>
      </c>
      <c r="D306" t="s">
        <v>289</v>
      </c>
      <c r="E306" t="s">
        <v>290</v>
      </c>
      <c r="F306" t="s">
        <v>66</v>
      </c>
      <c r="G306" t="s">
        <v>600</v>
      </c>
      <c r="H306">
        <v>0.35</v>
      </c>
      <c r="I306">
        <v>1.2500000000000001E-2</v>
      </c>
    </row>
    <row r="307" spans="1:9">
      <c r="A307" t="s">
        <v>299</v>
      </c>
      <c r="B307">
        <v>2</v>
      </c>
      <c r="C307" t="s">
        <v>288</v>
      </c>
      <c r="D307" t="s">
        <v>289</v>
      </c>
      <c r="E307" t="s">
        <v>290</v>
      </c>
      <c r="F307" t="s">
        <v>66</v>
      </c>
      <c r="G307" t="s">
        <v>649</v>
      </c>
      <c r="H307">
        <v>0</v>
      </c>
      <c r="I307">
        <v>0</v>
      </c>
    </row>
    <row r="308" spans="1:9">
      <c r="A308" t="s">
        <v>300</v>
      </c>
      <c r="B308">
        <v>3</v>
      </c>
      <c r="C308" t="s">
        <v>288</v>
      </c>
      <c r="D308" t="s">
        <v>289</v>
      </c>
      <c r="E308" t="s">
        <v>290</v>
      </c>
      <c r="F308" t="s">
        <v>66</v>
      </c>
      <c r="G308" t="s">
        <v>649</v>
      </c>
      <c r="H308">
        <v>0</v>
      </c>
      <c r="I308">
        <v>0</v>
      </c>
    </row>
    <row r="309" spans="1:9">
      <c r="A309" t="s">
        <v>301</v>
      </c>
      <c r="B309">
        <v>3</v>
      </c>
      <c r="C309" t="s">
        <v>288</v>
      </c>
      <c r="D309" t="s">
        <v>289</v>
      </c>
      <c r="E309" t="s">
        <v>290</v>
      </c>
      <c r="F309" t="s">
        <v>66</v>
      </c>
      <c r="G309" t="s">
        <v>649</v>
      </c>
      <c r="H309">
        <v>0</v>
      </c>
      <c r="I309">
        <v>0</v>
      </c>
    </row>
    <row r="310" spans="1:9">
      <c r="A310" t="s">
        <v>302</v>
      </c>
      <c r="B310">
        <v>1</v>
      </c>
      <c r="C310" t="s">
        <v>288</v>
      </c>
      <c r="D310" t="s">
        <v>289</v>
      </c>
      <c r="E310" t="s">
        <v>290</v>
      </c>
      <c r="F310" t="s">
        <v>66</v>
      </c>
      <c r="G310" t="s">
        <v>649</v>
      </c>
      <c r="H310">
        <v>0</v>
      </c>
      <c r="I310">
        <v>0</v>
      </c>
    </row>
    <row r="311" spans="1:9">
      <c r="A311" t="s">
        <v>816</v>
      </c>
      <c r="B311">
        <v>4</v>
      </c>
      <c r="C311" t="s">
        <v>288</v>
      </c>
      <c r="D311" t="s">
        <v>289</v>
      </c>
      <c r="E311" t="s">
        <v>290</v>
      </c>
      <c r="F311" t="s">
        <v>66</v>
      </c>
      <c r="G311" t="s">
        <v>600</v>
      </c>
      <c r="H311">
        <v>0.15401785714285701</v>
      </c>
      <c r="I311">
        <v>3.5714285714285698E-2</v>
      </c>
    </row>
    <row r="312" spans="1:9">
      <c r="A312" t="s">
        <v>303</v>
      </c>
      <c r="B312">
        <v>13</v>
      </c>
      <c r="C312" t="s">
        <v>288</v>
      </c>
      <c r="D312" t="s">
        <v>289</v>
      </c>
      <c r="E312" t="s">
        <v>290</v>
      </c>
      <c r="F312" t="s">
        <v>10</v>
      </c>
      <c r="G312" t="s">
        <v>600</v>
      </c>
      <c r="H312">
        <v>1.4967105263157801E-2</v>
      </c>
      <c r="I312">
        <v>1.3157894736842101E-3</v>
      </c>
    </row>
    <row r="313" spans="1:9">
      <c r="A313" t="s">
        <v>304</v>
      </c>
      <c r="B313">
        <v>10</v>
      </c>
      <c r="C313" t="s">
        <v>288</v>
      </c>
      <c r="D313" t="s">
        <v>289</v>
      </c>
      <c r="E313" t="s">
        <v>290</v>
      </c>
      <c r="F313" t="s">
        <v>10</v>
      </c>
      <c r="G313" t="s">
        <v>598</v>
      </c>
      <c r="H313">
        <v>1.1904761904761901E-2</v>
      </c>
      <c r="I313">
        <v>0.107142857142857</v>
      </c>
    </row>
    <row r="314" spans="1:9">
      <c r="A314" t="s">
        <v>305</v>
      </c>
      <c r="B314">
        <v>4</v>
      </c>
      <c r="C314" t="s">
        <v>288</v>
      </c>
      <c r="D314" t="s">
        <v>289</v>
      </c>
      <c r="E314" t="s">
        <v>290</v>
      </c>
      <c r="F314" t="s">
        <v>10</v>
      </c>
      <c r="G314" t="s">
        <v>649</v>
      </c>
      <c r="H314">
        <v>0</v>
      </c>
      <c r="I314">
        <v>0</v>
      </c>
    </row>
    <row r="315" spans="1:9">
      <c r="A315" t="s">
        <v>306</v>
      </c>
      <c r="B315">
        <v>4</v>
      </c>
      <c r="C315" t="s">
        <v>288</v>
      </c>
      <c r="D315" t="s">
        <v>289</v>
      </c>
      <c r="E315" t="s">
        <v>290</v>
      </c>
      <c r="F315" t="s">
        <v>10</v>
      </c>
      <c r="G315" t="s">
        <v>600</v>
      </c>
      <c r="H315">
        <v>7.8125E-3</v>
      </c>
      <c r="I315">
        <v>0</v>
      </c>
    </row>
    <row r="316" spans="1:9">
      <c r="A316" t="s">
        <v>307</v>
      </c>
      <c r="B316">
        <v>5</v>
      </c>
      <c r="C316" t="s">
        <v>288</v>
      </c>
      <c r="D316" t="s">
        <v>289</v>
      </c>
      <c r="E316" t="s">
        <v>290</v>
      </c>
      <c r="F316" t="s">
        <v>10</v>
      </c>
      <c r="G316" t="s">
        <v>649</v>
      </c>
      <c r="H316">
        <v>0</v>
      </c>
      <c r="I316">
        <v>0</v>
      </c>
    </row>
    <row r="317" spans="1:9">
      <c r="A317" t="s">
        <v>308</v>
      </c>
      <c r="B317">
        <v>8</v>
      </c>
      <c r="C317" t="s">
        <v>288</v>
      </c>
      <c r="D317" t="s">
        <v>289</v>
      </c>
      <c r="E317" t="s">
        <v>290</v>
      </c>
      <c r="F317" t="s">
        <v>10</v>
      </c>
      <c r="G317" t="s">
        <v>600</v>
      </c>
      <c r="H317">
        <v>-1.0869565217391301E-2</v>
      </c>
      <c r="I317">
        <v>-2.7173913043478201E-2</v>
      </c>
    </row>
    <row r="318" spans="1:9">
      <c r="A318" t="s">
        <v>309</v>
      </c>
      <c r="B318">
        <v>14</v>
      </c>
      <c r="C318" t="s">
        <v>288</v>
      </c>
      <c r="D318" t="s">
        <v>289</v>
      </c>
      <c r="E318" t="s">
        <v>290</v>
      </c>
      <c r="F318" t="s">
        <v>10</v>
      </c>
      <c r="G318" t="s">
        <v>600</v>
      </c>
      <c r="H318">
        <v>4.9833887043189296E-3</v>
      </c>
      <c r="I318">
        <v>1.10741971207087E-3</v>
      </c>
    </row>
    <row r="319" spans="1:9">
      <c r="A319" t="s">
        <v>310</v>
      </c>
      <c r="B319">
        <v>4</v>
      </c>
      <c r="C319" t="s">
        <v>288</v>
      </c>
      <c r="D319" t="s">
        <v>289</v>
      </c>
      <c r="E319" t="s">
        <v>290</v>
      </c>
      <c r="F319" t="s">
        <v>10</v>
      </c>
      <c r="G319" t="s">
        <v>649</v>
      </c>
      <c r="H319">
        <v>0</v>
      </c>
      <c r="I319">
        <v>0</v>
      </c>
    </row>
    <row r="320" spans="1:9">
      <c r="A320" t="s">
        <v>311</v>
      </c>
      <c r="B320">
        <v>7</v>
      </c>
      <c r="C320" t="s">
        <v>288</v>
      </c>
      <c r="D320" t="s">
        <v>289</v>
      </c>
      <c r="E320" t="s">
        <v>290</v>
      </c>
      <c r="F320" t="s">
        <v>10</v>
      </c>
      <c r="G320" t="s">
        <v>649</v>
      </c>
      <c r="H320">
        <v>0</v>
      </c>
      <c r="I320">
        <v>0</v>
      </c>
    </row>
    <row r="321" spans="1:9">
      <c r="A321" t="s">
        <v>312</v>
      </c>
      <c r="B321">
        <v>10</v>
      </c>
      <c r="C321" t="s">
        <v>288</v>
      </c>
      <c r="D321" t="s">
        <v>289</v>
      </c>
      <c r="E321" t="s">
        <v>290</v>
      </c>
      <c r="F321" t="s">
        <v>83</v>
      </c>
      <c r="G321" t="s">
        <v>649</v>
      </c>
      <c r="H321">
        <v>0</v>
      </c>
      <c r="I321">
        <v>0</v>
      </c>
    </row>
    <row r="322" spans="1:9">
      <c r="A322" t="s">
        <v>313</v>
      </c>
      <c r="B322">
        <v>7</v>
      </c>
      <c r="C322" t="s">
        <v>288</v>
      </c>
      <c r="D322" t="s">
        <v>289</v>
      </c>
      <c r="E322" t="s">
        <v>290</v>
      </c>
      <c r="F322" t="s">
        <v>83</v>
      </c>
      <c r="G322" t="s">
        <v>649</v>
      </c>
      <c r="H322">
        <v>0</v>
      </c>
      <c r="I322">
        <v>0</v>
      </c>
    </row>
    <row r="323" spans="1:9">
      <c r="A323" t="s">
        <v>314</v>
      </c>
      <c r="B323">
        <v>6</v>
      </c>
      <c r="C323" t="s">
        <v>288</v>
      </c>
      <c r="D323" t="s">
        <v>289</v>
      </c>
      <c r="E323" t="s">
        <v>290</v>
      </c>
      <c r="F323" t="s">
        <v>83</v>
      </c>
      <c r="G323" t="s">
        <v>598</v>
      </c>
      <c r="H323">
        <v>-1.55141843971631E-2</v>
      </c>
      <c r="I323">
        <v>-3.9893617021276497E-3</v>
      </c>
    </row>
    <row r="324" spans="1:9">
      <c r="A324" t="s">
        <v>315</v>
      </c>
      <c r="B324">
        <v>42</v>
      </c>
      <c r="C324" t="s">
        <v>316</v>
      </c>
      <c r="D324" t="s">
        <v>317</v>
      </c>
      <c r="E324" t="s">
        <v>318</v>
      </c>
      <c r="F324" t="s">
        <v>10</v>
      </c>
      <c r="G324" t="s">
        <v>598</v>
      </c>
      <c r="H324">
        <v>1.54168947272395E-2</v>
      </c>
      <c r="I324">
        <v>2.3700054734537498E-2</v>
      </c>
    </row>
    <row r="325" spans="1:9">
      <c r="A325" t="s">
        <v>319</v>
      </c>
      <c r="B325">
        <v>22</v>
      </c>
      <c r="C325" t="s">
        <v>320</v>
      </c>
      <c r="D325" t="s">
        <v>321</v>
      </c>
      <c r="E325" t="s">
        <v>318</v>
      </c>
      <c r="F325" t="s">
        <v>10</v>
      </c>
      <c r="G325" t="s">
        <v>598</v>
      </c>
      <c r="H325">
        <v>-3.7606062910940902E-2</v>
      </c>
      <c r="I325">
        <v>3.8943711199808701E-3</v>
      </c>
    </row>
    <row r="326" spans="1:9">
      <c r="A326" t="s">
        <v>322</v>
      </c>
      <c r="B326">
        <v>16</v>
      </c>
      <c r="C326" t="s">
        <v>320</v>
      </c>
      <c r="D326" t="s">
        <v>321</v>
      </c>
      <c r="E326" t="s">
        <v>318</v>
      </c>
      <c r="F326" t="s">
        <v>10</v>
      </c>
      <c r="G326" t="s">
        <v>598</v>
      </c>
      <c r="H326">
        <v>1.0804263565891399E-2</v>
      </c>
      <c r="I326">
        <v>1.4437984496124E-2</v>
      </c>
    </row>
    <row r="327" spans="1:9">
      <c r="A327" t="s">
        <v>323</v>
      </c>
      <c r="B327">
        <v>18</v>
      </c>
      <c r="C327" t="s">
        <v>320</v>
      </c>
      <c r="D327" t="s">
        <v>321</v>
      </c>
      <c r="E327" t="s">
        <v>318</v>
      </c>
      <c r="F327" t="s">
        <v>10</v>
      </c>
      <c r="G327" t="s">
        <v>598</v>
      </c>
      <c r="H327">
        <v>3.90625E-3</v>
      </c>
      <c r="I327">
        <v>1.04166666666666E-2</v>
      </c>
    </row>
    <row r="328" spans="1:9">
      <c r="A328" t="s">
        <v>324</v>
      </c>
      <c r="B328">
        <v>9</v>
      </c>
      <c r="C328" t="s">
        <v>320</v>
      </c>
      <c r="D328" t="s">
        <v>321</v>
      </c>
      <c r="E328" t="s">
        <v>318</v>
      </c>
      <c r="F328" t="s">
        <v>10</v>
      </c>
      <c r="G328" t="s">
        <v>598</v>
      </c>
      <c r="H328">
        <v>2.97619047619047E-3</v>
      </c>
      <c r="I328">
        <v>8.9285714285714194E-3</v>
      </c>
    </row>
    <row r="329" spans="1:9">
      <c r="A329" t="s">
        <v>325</v>
      </c>
      <c r="B329">
        <v>13</v>
      </c>
      <c r="C329" t="s">
        <v>320</v>
      </c>
      <c r="D329" t="s">
        <v>321</v>
      </c>
      <c r="E329" t="s">
        <v>318</v>
      </c>
      <c r="F329" t="s">
        <v>10</v>
      </c>
      <c r="G329" t="s">
        <v>649</v>
      </c>
      <c r="H329">
        <v>0</v>
      </c>
      <c r="I329">
        <v>0</v>
      </c>
    </row>
    <row r="330" spans="1:9">
      <c r="A330" t="s">
        <v>326</v>
      </c>
      <c r="B330">
        <v>11</v>
      </c>
      <c r="C330" t="s">
        <v>320</v>
      </c>
      <c r="D330" t="s">
        <v>321</v>
      </c>
      <c r="E330" t="s">
        <v>318</v>
      </c>
      <c r="F330" t="s">
        <v>10</v>
      </c>
      <c r="G330" t="s">
        <v>649</v>
      </c>
      <c r="H330">
        <v>0</v>
      </c>
      <c r="I330">
        <v>0</v>
      </c>
    </row>
    <row r="331" spans="1:9">
      <c r="A331" t="s">
        <v>327</v>
      </c>
      <c r="B331">
        <v>18</v>
      </c>
      <c r="C331" t="s">
        <v>320</v>
      </c>
      <c r="D331" t="s">
        <v>321</v>
      </c>
      <c r="E331" t="s">
        <v>318</v>
      </c>
      <c r="F331" t="s">
        <v>10</v>
      </c>
      <c r="G331" t="s">
        <v>649</v>
      </c>
      <c r="H331">
        <v>0</v>
      </c>
      <c r="I331">
        <v>0</v>
      </c>
    </row>
    <row r="332" spans="1:9">
      <c r="A332" t="s">
        <v>328</v>
      </c>
      <c r="B332">
        <v>3</v>
      </c>
      <c r="C332" t="s">
        <v>329</v>
      </c>
      <c r="D332" t="s">
        <v>321</v>
      </c>
      <c r="E332" t="s">
        <v>318</v>
      </c>
      <c r="F332" t="s">
        <v>10</v>
      </c>
      <c r="G332" t="s">
        <v>649</v>
      </c>
      <c r="H332">
        <v>0</v>
      </c>
      <c r="I332">
        <v>0</v>
      </c>
    </row>
    <row r="333" spans="1:9">
      <c r="A333" t="s">
        <v>330</v>
      </c>
      <c r="B333">
        <v>6</v>
      </c>
      <c r="C333" t="s">
        <v>320</v>
      </c>
      <c r="D333" t="s">
        <v>321</v>
      </c>
      <c r="E333" t="s">
        <v>318</v>
      </c>
      <c r="F333" t="s">
        <v>10</v>
      </c>
      <c r="G333" t="s">
        <v>649</v>
      </c>
      <c r="H333">
        <v>0</v>
      </c>
      <c r="I333">
        <v>0</v>
      </c>
    </row>
    <row r="334" spans="1:9">
      <c r="A334" t="s">
        <v>331</v>
      </c>
      <c r="B334">
        <v>31</v>
      </c>
      <c r="C334" t="s">
        <v>320</v>
      </c>
      <c r="D334" t="s">
        <v>321</v>
      </c>
      <c r="E334" t="s">
        <v>318</v>
      </c>
      <c r="F334" t="s">
        <v>10</v>
      </c>
      <c r="G334" t="s">
        <v>600</v>
      </c>
      <c r="H334">
        <v>4.8326151273475601E-2</v>
      </c>
      <c r="I334">
        <v>2.7533503286011601E-2</v>
      </c>
    </row>
    <row r="335" spans="1:9">
      <c r="A335" t="s">
        <v>332</v>
      </c>
      <c r="B335">
        <v>11</v>
      </c>
      <c r="C335" t="s">
        <v>320</v>
      </c>
      <c r="D335" t="s">
        <v>321</v>
      </c>
      <c r="E335" t="s">
        <v>318</v>
      </c>
      <c r="F335" t="s">
        <v>10</v>
      </c>
      <c r="G335" t="s">
        <v>600</v>
      </c>
      <c r="H335">
        <v>1.00694444444444E-2</v>
      </c>
      <c r="I335">
        <v>9.3749999999999997E-3</v>
      </c>
    </row>
    <row r="336" spans="1:9">
      <c r="A336" t="s">
        <v>333</v>
      </c>
      <c r="B336">
        <v>31</v>
      </c>
      <c r="C336" t="s">
        <v>320</v>
      </c>
      <c r="D336" t="s">
        <v>321</v>
      </c>
      <c r="E336" t="s">
        <v>318</v>
      </c>
      <c r="F336" t="s">
        <v>10</v>
      </c>
      <c r="G336" t="s">
        <v>598</v>
      </c>
      <c r="H336">
        <v>3.90625E-2</v>
      </c>
      <c r="I336">
        <v>4.4270833333333301E-2</v>
      </c>
    </row>
    <row r="337" spans="1:9">
      <c r="A337" t="s">
        <v>334</v>
      </c>
      <c r="B337">
        <v>12</v>
      </c>
      <c r="C337" t="s">
        <v>329</v>
      </c>
      <c r="D337" t="s">
        <v>321</v>
      </c>
      <c r="E337" t="s">
        <v>318</v>
      </c>
      <c r="F337" t="s">
        <v>10</v>
      </c>
      <c r="G337" t="s">
        <v>600</v>
      </c>
      <c r="H337">
        <v>3.81344221973497E-2</v>
      </c>
      <c r="I337">
        <v>7.2078514280976601E-3</v>
      </c>
    </row>
    <row r="338" spans="1:9">
      <c r="A338" t="s">
        <v>335</v>
      </c>
      <c r="B338">
        <v>16</v>
      </c>
      <c r="C338" t="s">
        <v>329</v>
      </c>
      <c r="D338" t="s">
        <v>321</v>
      </c>
      <c r="E338" t="s">
        <v>318</v>
      </c>
      <c r="F338" t="s">
        <v>10</v>
      </c>
      <c r="G338" t="s">
        <v>600</v>
      </c>
      <c r="H338">
        <v>2.5833333333333298E-2</v>
      </c>
      <c r="I338">
        <v>1.5416666666666599E-2</v>
      </c>
    </row>
    <row r="339" spans="1:9">
      <c r="A339" t="s">
        <v>336</v>
      </c>
      <c r="B339">
        <v>8</v>
      </c>
      <c r="C339" t="s">
        <v>329</v>
      </c>
      <c r="D339" t="s">
        <v>321</v>
      </c>
      <c r="E339" t="s">
        <v>318</v>
      </c>
      <c r="F339" t="s">
        <v>10</v>
      </c>
      <c r="G339" t="s">
        <v>598</v>
      </c>
      <c r="H339">
        <v>1.8749999999999999E-2</v>
      </c>
      <c r="I339">
        <v>0.05</v>
      </c>
    </row>
    <row r="340" spans="1:9">
      <c r="A340" t="s">
        <v>337</v>
      </c>
      <c r="B340">
        <v>7</v>
      </c>
      <c r="C340" t="s">
        <v>329</v>
      </c>
      <c r="D340" t="s">
        <v>321</v>
      </c>
      <c r="E340" t="s">
        <v>318</v>
      </c>
      <c r="F340" t="s">
        <v>10</v>
      </c>
      <c r="G340" t="s">
        <v>600</v>
      </c>
      <c r="H340">
        <v>8.5227272727272704E-3</v>
      </c>
      <c r="I340">
        <v>0</v>
      </c>
    </row>
    <row r="341" spans="1:9">
      <c r="A341" t="s">
        <v>817</v>
      </c>
      <c r="B341">
        <v>21</v>
      </c>
      <c r="C341" t="s">
        <v>320</v>
      </c>
      <c r="D341" t="s">
        <v>321</v>
      </c>
      <c r="E341" t="s">
        <v>318</v>
      </c>
      <c r="F341" t="s">
        <v>10</v>
      </c>
      <c r="G341" t="s">
        <v>598</v>
      </c>
      <c r="H341">
        <v>4.2613636363636298E-2</v>
      </c>
      <c r="I341">
        <v>5.39772727272727E-2</v>
      </c>
    </row>
    <row r="342" spans="1:9">
      <c r="A342" t="s">
        <v>338</v>
      </c>
      <c r="B342">
        <v>14</v>
      </c>
      <c r="C342" t="s">
        <v>320</v>
      </c>
      <c r="D342" t="s">
        <v>321</v>
      </c>
      <c r="E342" t="s">
        <v>318</v>
      </c>
      <c r="F342" t="s">
        <v>10</v>
      </c>
      <c r="G342" t="s">
        <v>649</v>
      </c>
      <c r="H342">
        <v>0</v>
      </c>
      <c r="I342">
        <v>0</v>
      </c>
    </row>
    <row r="343" spans="1:9">
      <c r="A343" t="s">
        <v>339</v>
      </c>
      <c r="B343">
        <v>15</v>
      </c>
      <c r="C343" t="s">
        <v>320</v>
      </c>
      <c r="D343" t="s">
        <v>321</v>
      </c>
      <c r="E343" t="s">
        <v>318</v>
      </c>
      <c r="F343" t="s">
        <v>10</v>
      </c>
      <c r="G343" t="s">
        <v>600</v>
      </c>
      <c r="H343">
        <v>1.7953363062058698E-2</v>
      </c>
      <c r="I343">
        <v>-3.6580267558528397E-2</v>
      </c>
    </row>
    <row r="344" spans="1:9">
      <c r="A344" t="s">
        <v>340</v>
      </c>
      <c r="B344">
        <v>11</v>
      </c>
      <c r="C344" t="s">
        <v>341</v>
      </c>
      <c r="D344" t="s">
        <v>317</v>
      </c>
      <c r="E344" t="s">
        <v>318</v>
      </c>
      <c r="F344" t="s">
        <v>10</v>
      </c>
      <c r="G344" t="s">
        <v>600</v>
      </c>
      <c r="H344">
        <v>2.71883023106546E-2</v>
      </c>
      <c r="I344">
        <v>2.6051026957637901E-2</v>
      </c>
    </row>
    <row r="345" spans="1:9">
      <c r="A345" s="1" t="s">
        <v>342</v>
      </c>
      <c r="B345">
        <v>117</v>
      </c>
      <c r="C345" t="s">
        <v>341</v>
      </c>
      <c r="D345" t="s">
        <v>317</v>
      </c>
      <c r="E345" t="s">
        <v>318</v>
      </c>
      <c r="F345" t="s">
        <v>10</v>
      </c>
      <c r="G345" t="s">
        <v>600</v>
      </c>
      <c r="H345">
        <v>-4.89029884922488E-3</v>
      </c>
      <c r="I345">
        <v>-2.0867335990101401E-2</v>
      </c>
    </row>
    <row r="346" spans="1:9">
      <c r="A346" t="s">
        <v>343</v>
      </c>
      <c r="B346">
        <v>6</v>
      </c>
      <c r="C346" t="s">
        <v>316</v>
      </c>
      <c r="D346" t="s">
        <v>317</v>
      </c>
      <c r="E346" t="s">
        <v>318</v>
      </c>
      <c r="F346" t="s">
        <v>10</v>
      </c>
      <c r="G346" t="s">
        <v>598</v>
      </c>
      <c r="H346">
        <v>2.0833333333333301E-2</v>
      </c>
      <c r="I346">
        <v>7.6388888888888798E-2</v>
      </c>
    </row>
    <row r="347" spans="1:9">
      <c r="A347" s="1" t="s">
        <v>344</v>
      </c>
      <c r="B347">
        <v>137</v>
      </c>
      <c r="C347" t="s">
        <v>341</v>
      </c>
      <c r="D347" t="s">
        <v>317</v>
      </c>
      <c r="E347" t="s">
        <v>318</v>
      </c>
      <c r="F347" t="s">
        <v>10</v>
      </c>
      <c r="G347" t="s">
        <v>598</v>
      </c>
      <c r="H347">
        <v>2.0863105129057199E-2</v>
      </c>
      <c r="I347">
        <v>2.5393165740872602E-2</v>
      </c>
    </row>
    <row r="348" spans="1:9">
      <c r="A348" t="s">
        <v>345</v>
      </c>
      <c r="B348">
        <v>1</v>
      </c>
      <c r="C348" t="s">
        <v>316</v>
      </c>
      <c r="D348" t="s">
        <v>317</v>
      </c>
      <c r="E348" t="s">
        <v>318</v>
      </c>
      <c r="F348" t="s">
        <v>10</v>
      </c>
      <c r="G348" t="s">
        <v>649</v>
      </c>
      <c r="H348">
        <v>0</v>
      </c>
      <c r="I348">
        <v>0</v>
      </c>
    </row>
    <row r="349" spans="1:9">
      <c r="A349" t="s">
        <v>346</v>
      </c>
      <c r="B349">
        <v>13</v>
      </c>
      <c r="C349" t="s">
        <v>320</v>
      </c>
      <c r="D349" t="s">
        <v>321</v>
      </c>
      <c r="E349" t="s">
        <v>318</v>
      </c>
      <c r="F349" t="s">
        <v>10</v>
      </c>
      <c r="G349" t="s">
        <v>598</v>
      </c>
      <c r="H349">
        <v>9.7222222222222206E-3</v>
      </c>
      <c r="I349">
        <v>2.9166666666666601E-2</v>
      </c>
    </row>
    <row r="350" spans="1:9">
      <c r="A350" t="s">
        <v>347</v>
      </c>
      <c r="B350">
        <v>15</v>
      </c>
      <c r="C350" t="s">
        <v>341</v>
      </c>
      <c r="D350" t="s">
        <v>317</v>
      </c>
      <c r="E350" t="s">
        <v>318</v>
      </c>
      <c r="F350" t="s">
        <v>10</v>
      </c>
      <c r="G350" t="s">
        <v>598</v>
      </c>
      <c r="H350">
        <v>0</v>
      </c>
      <c r="I350">
        <v>9.3749999999999997E-3</v>
      </c>
    </row>
    <row r="351" spans="1:9">
      <c r="A351" t="s">
        <v>348</v>
      </c>
      <c r="B351">
        <v>18</v>
      </c>
      <c r="C351" t="s">
        <v>320</v>
      </c>
      <c r="D351" t="s">
        <v>321</v>
      </c>
      <c r="E351" t="s">
        <v>318</v>
      </c>
      <c r="F351" t="s">
        <v>10</v>
      </c>
      <c r="G351" t="s">
        <v>598</v>
      </c>
      <c r="H351">
        <v>1.5428007540944901E-2</v>
      </c>
      <c r="I351">
        <v>2.4905738187816599E-2</v>
      </c>
    </row>
    <row r="352" spans="1:9">
      <c r="A352" t="s">
        <v>349</v>
      </c>
      <c r="B352">
        <v>27</v>
      </c>
      <c r="C352" t="s">
        <v>320</v>
      </c>
      <c r="D352" t="s">
        <v>321</v>
      </c>
      <c r="E352" t="s">
        <v>318</v>
      </c>
      <c r="F352" t="s">
        <v>10</v>
      </c>
      <c r="G352" t="s">
        <v>598</v>
      </c>
      <c r="H352">
        <v>4.0514905149051398E-3</v>
      </c>
      <c r="I352">
        <v>5.8130081300812996E-3</v>
      </c>
    </row>
    <row r="353" spans="1:9">
      <c r="A353" t="s">
        <v>350</v>
      </c>
      <c r="B353">
        <v>4</v>
      </c>
      <c r="C353" t="s">
        <v>316</v>
      </c>
      <c r="D353" t="s">
        <v>317</v>
      </c>
      <c r="E353" t="s">
        <v>318</v>
      </c>
      <c r="F353" t="s">
        <v>66</v>
      </c>
      <c r="G353" t="s">
        <v>598</v>
      </c>
      <c r="H353">
        <v>0</v>
      </c>
      <c r="I353">
        <v>1.8749999999999999E-2</v>
      </c>
    </row>
    <row r="354" spans="1:9">
      <c r="A354" t="s">
        <v>351</v>
      </c>
      <c r="B354">
        <v>17</v>
      </c>
      <c r="C354" t="s">
        <v>316</v>
      </c>
      <c r="D354" t="s">
        <v>317</v>
      </c>
      <c r="E354" t="s">
        <v>318</v>
      </c>
      <c r="F354" t="s">
        <v>10</v>
      </c>
      <c r="G354" t="s">
        <v>598</v>
      </c>
      <c r="H354" s="2">
        <v>-8.9285714285714196E-4</v>
      </c>
      <c r="I354">
        <v>8.8293650793650792E-3</v>
      </c>
    </row>
    <row r="355" spans="1:9">
      <c r="A355" s="1" t="s">
        <v>352</v>
      </c>
      <c r="B355">
        <v>163</v>
      </c>
      <c r="C355" t="s">
        <v>341</v>
      </c>
      <c r="D355" t="s">
        <v>317</v>
      </c>
      <c r="E355" t="s">
        <v>318</v>
      </c>
      <c r="F355" t="s">
        <v>10</v>
      </c>
      <c r="G355" t="s">
        <v>598</v>
      </c>
      <c r="H355">
        <v>-1.75784368843005E-2</v>
      </c>
      <c r="I355">
        <v>-1.3175235012339401E-2</v>
      </c>
    </row>
    <row r="356" spans="1:9">
      <c r="A356" s="1" t="s">
        <v>353</v>
      </c>
      <c r="B356">
        <v>101</v>
      </c>
      <c r="C356" t="s">
        <v>316</v>
      </c>
      <c r="D356" t="s">
        <v>317</v>
      </c>
      <c r="E356" t="s">
        <v>318</v>
      </c>
      <c r="F356" t="s">
        <v>10</v>
      </c>
      <c r="G356" t="s">
        <v>598</v>
      </c>
      <c r="H356">
        <v>-2.2373974442704701E-2</v>
      </c>
      <c r="I356">
        <v>-2.9422564365391298E-3</v>
      </c>
    </row>
    <row r="357" spans="1:9">
      <c r="A357" s="1" t="s">
        <v>811</v>
      </c>
      <c r="B357">
        <v>67</v>
      </c>
      <c r="C357" t="s">
        <v>316</v>
      </c>
      <c r="D357" t="s">
        <v>317</v>
      </c>
      <c r="E357" t="s">
        <v>318</v>
      </c>
      <c r="F357" t="s">
        <v>10</v>
      </c>
      <c r="G357" t="s">
        <v>598</v>
      </c>
      <c r="H357">
        <v>-2.8586367279188899E-2</v>
      </c>
      <c r="I357">
        <v>-1.78532481929899E-2</v>
      </c>
    </row>
    <row r="358" spans="1:9">
      <c r="A358" t="s">
        <v>354</v>
      </c>
      <c r="B358">
        <v>8</v>
      </c>
      <c r="C358" t="s">
        <v>320</v>
      </c>
      <c r="D358" t="s">
        <v>321</v>
      </c>
      <c r="E358" t="s">
        <v>318</v>
      </c>
      <c r="F358" t="s">
        <v>10</v>
      </c>
      <c r="G358" t="s">
        <v>649</v>
      </c>
      <c r="H358">
        <v>0</v>
      </c>
      <c r="I358">
        <v>0</v>
      </c>
    </row>
    <row r="359" spans="1:9">
      <c r="A359" t="s">
        <v>355</v>
      </c>
      <c r="B359">
        <v>4</v>
      </c>
      <c r="C359" t="s">
        <v>316</v>
      </c>
      <c r="D359" t="s">
        <v>317</v>
      </c>
      <c r="E359" t="s">
        <v>318</v>
      </c>
      <c r="F359" t="s">
        <v>10</v>
      </c>
      <c r="G359" t="s">
        <v>598</v>
      </c>
      <c r="H359">
        <v>0</v>
      </c>
      <c r="I359">
        <v>1.44230769230769E-2</v>
      </c>
    </row>
    <row r="360" spans="1:9">
      <c r="A360" t="s">
        <v>356</v>
      </c>
      <c r="B360">
        <v>22</v>
      </c>
      <c r="C360" t="s">
        <v>360</v>
      </c>
      <c r="D360" t="s">
        <v>357</v>
      </c>
      <c r="E360" t="s">
        <v>358</v>
      </c>
      <c r="F360" t="s">
        <v>10</v>
      </c>
      <c r="G360" t="s">
        <v>598</v>
      </c>
      <c r="H360">
        <v>3.6206747104916399E-2</v>
      </c>
      <c r="I360">
        <v>3.9582033146106303E-2</v>
      </c>
    </row>
    <row r="361" spans="1:9">
      <c r="A361" t="s">
        <v>359</v>
      </c>
      <c r="B361">
        <v>18</v>
      </c>
      <c r="C361" t="s">
        <v>360</v>
      </c>
      <c r="D361" t="s">
        <v>357</v>
      </c>
      <c r="E361" t="s">
        <v>358</v>
      </c>
      <c r="F361" t="s">
        <v>83</v>
      </c>
      <c r="G361" t="s">
        <v>649</v>
      </c>
      <c r="H361">
        <v>0</v>
      </c>
      <c r="I361">
        <v>0</v>
      </c>
    </row>
    <row r="362" spans="1:9">
      <c r="A362" t="s">
        <v>361</v>
      </c>
      <c r="B362">
        <v>25</v>
      </c>
      <c r="C362" t="s">
        <v>360</v>
      </c>
      <c r="D362" t="s">
        <v>357</v>
      </c>
      <c r="E362" t="s">
        <v>358</v>
      </c>
      <c r="F362" t="s">
        <v>10</v>
      </c>
      <c r="G362" t="s">
        <v>598</v>
      </c>
      <c r="H362">
        <v>1.10229276895943E-2</v>
      </c>
      <c r="I362">
        <v>6.5498236331569606E-2</v>
      </c>
    </row>
    <row r="363" spans="1:9">
      <c r="A363" t="s">
        <v>362</v>
      </c>
      <c r="B363">
        <v>30</v>
      </c>
      <c r="C363" t="s">
        <v>360</v>
      </c>
      <c r="D363" t="s">
        <v>357</v>
      </c>
      <c r="E363" t="s">
        <v>358</v>
      </c>
      <c r="F363" t="s">
        <v>10</v>
      </c>
      <c r="G363" t="s">
        <v>600</v>
      </c>
      <c r="H363">
        <v>4.0264423076923003E-2</v>
      </c>
      <c r="I363">
        <v>5.2237426035502896E-3</v>
      </c>
    </row>
    <row r="364" spans="1:9">
      <c r="A364" s="1" t="s">
        <v>363</v>
      </c>
      <c r="B364">
        <v>50</v>
      </c>
      <c r="C364" t="s">
        <v>360</v>
      </c>
      <c r="D364" t="s">
        <v>357</v>
      </c>
      <c r="E364" t="s">
        <v>358</v>
      </c>
      <c r="F364" t="s">
        <v>10</v>
      </c>
      <c r="G364" t="s">
        <v>600</v>
      </c>
      <c r="H364">
        <v>1.69711026013411E-2</v>
      </c>
      <c r="I364">
        <v>1.9082534999685201E-3</v>
      </c>
    </row>
    <row r="365" spans="1:9">
      <c r="A365" t="s">
        <v>364</v>
      </c>
      <c r="B365">
        <v>6</v>
      </c>
      <c r="C365" t="s">
        <v>360</v>
      </c>
      <c r="D365" t="s">
        <v>357</v>
      </c>
      <c r="E365" t="s">
        <v>358</v>
      </c>
      <c r="F365" t="s">
        <v>10</v>
      </c>
      <c r="G365" t="s">
        <v>600</v>
      </c>
      <c r="H365">
        <v>1.3020833333333299E-2</v>
      </c>
      <c r="I365">
        <v>0</v>
      </c>
    </row>
    <row r="366" spans="1:9">
      <c r="A366" t="s">
        <v>365</v>
      </c>
      <c r="B366">
        <v>5</v>
      </c>
      <c r="C366" t="s">
        <v>360</v>
      </c>
      <c r="D366" t="s">
        <v>357</v>
      </c>
      <c r="E366" t="s">
        <v>358</v>
      </c>
      <c r="F366" t="s">
        <v>10</v>
      </c>
      <c r="G366" t="s">
        <v>649</v>
      </c>
      <c r="H366">
        <v>0</v>
      </c>
      <c r="I366">
        <v>0</v>
      </c>
    </row>
    <row r="367" spans="1:9">
      <c r="A367" t="s">
        <v>366</v>
      </c>
      <c r="B367">
        <v>11</v>
      </c>
      <c r="C367" t="s">
        <v>360</v>
      </c>
      <c r="D367" t="s">
        <v>357</v>
      </c>
      <c r="E367" t="s">
        <v>358</v>
      </c>
      <c r="F367" t="s">
        <v>10</v>
      </c>
      <c r="G367" t="s">
        <v>649</v>
      </c>
      <c r="H367">
        <v>0</v>
      </c>
      <c r="I367">
        <v>0</v>
      </c>
    </row>
    <row r="368" spans="1:9">
      <c r="A368" t="s">
        <v>367</v>
      </c>
      <c r="B368">
        <v>18</v>
      </c>
      <c r="C368" t="s">
        <v>368</v>
      </c>
      <c r="D368" t="s">
        <v>369</v>
      </c>
      <c r="E368" t="s">
        <v>318</v>
      </c>
      <c r="F368" t="s">
        <v>10</v>
      </c>
      <c r="G368" t="s">
        <v>598</v>
      </c>
      <c r="H368">
        <v>-1.9599303135888501E-3</v>
      </c>
      <c r="I368" s="2">
        <v>-8.7108013937282197E-4</v>
      </c>
    </row>
    <row r="369" spans="1:9">
      <c r="A369" t="s">
        <v>370</v>
      </c>
      <c r="B369">
        <v>4</v>
      </c>
      <c r="C369" t="s">
        <v>368</v>
      </c>
      <c r="D369" t="s">
        <v>369</v>
      </c>
      <c r="E369" t="s">
        <v>318</v>
      </c>
      <c r="F369" t="s">
        <v>10</v>
      </c>
      <c r="G369" t="s">
        <v>598</v>
      </c>
      <c r="H369">
        <v>0</v>
      </c>
      <c r="I369">
        <v>6.6666666666666596E-2</v>
      </c>
    </row>
    <row r="370" spans="1:9">
      <c r="A370" t="s">
        <v>371</v>
      </c>
      <c r="B370">
        <v>35</v>
      </c>
      <c r="C370" t="s">
        <v>368</v>
      </c>
      <c r="D370" t="s">
        <v>369</v>
      </c>
      <c r="E370" t="s">
        <v>318</v>
      </c>
      <c r="F370" t="s">
        <v>10</v>
      </c>
      <c r="G370" t="s">
        <v>600</v>
      </c>
      <c r="H370">
        <v>2.9884066998892501E-2</v>
      </c>
      <c r="I370">
        <v>1.7322120708748601E-2</v>
      </c>
    </row>
    <row r="371" spans="1:9">
      <c r="A371" t="s">
        <v>372</v>
      </c>
      <c r="B371">
        <v>12</v>
      </c>
      <c r="C371" t="s">
        <v>368</v>
      </c>
      <c r="D371" t="s">
        <v>369</v>
      </c>
      <c r="E371" t="s">
        <v>318</v>
      </c>
      <c r="F371" t="s">
        <v>10</v>
      </c>
      <c r="G371" t="s">
        <v>600</v>
      </c>
      <c r="H371">
        <v>1.1850649350649301E-2</v>
      </c>
      <c r="I371">
        <v>5.6006493506493499E-3</v>
      </c>
    </row>
    <row r="372" spans="1:9">
      <c r="A372" t="s">
        <v>373</v>
      </c>
      <c r="B372">
        <v>5</v>
      </c>
      <c r="C372" t="s">
        <v>368</v>
      </c>
      <c r="D372" t="s">
        <v>369</v>
      </c>
      <c r="E372" t="s">
        <v>318</v>
      </c>
      <c r="F372" t="s">
        <v>10</v>
      </c>
      <c r="G372" t="s">
        <v>600</v>
      </c>
      <c r="H372">
        <v>0</v>
      </c>
      <c r="I372">
        <v>-7.4999999999999997E-2</v>
      </c>
    </row>
    <row r="373" spans="1:9">
      <c r="A373" t="s">
        <v>374</v>
      </c>
      <c r="B373">
        <v>18</v>
      </c>
      <c r="C373" t="s">
        <v>316</v>
      </c>
      <c r="D373" t="s">
        <v>317</v>
      </c>
      <c r="E373" t="s">
        <v>318</v>
      </c>
      <c r="F373" t="s">
        <v>10</v>
      </c>
      <c r="G373" t="s">
        <v>600</v>
      </c>
      <c r="H373">
        <v>-1.06825288254836E-2</v>
      </c>
      <c r="I373">
        <v>-2.0720962803726099E-2</v>
      </c>
    </row>
    <row r="374" spans="1:9">
      <c r="A374" t="s">
        <v>375</v>
      </c>
      <c r="B374">
        <v>11</v>
      </c>
      <c r="C374" t="s">
        <v>316</v>
      </c>
      <c r="D374" t="s">
        <v>317</v>
      </c>
      <c r="E374" t="s">
        <v>318</v>
      </c>
      <c r="F374" t="s">
        <v>10</v>
      </c>
      <c r="G374" t="s">
        <v>600</v>
      </c>
      <c r="H374">
        <v>7.0779220779220706E-2</v>
      </c>
      <c r="I374">
        <v>1.5259740259740201E-2</v>
      </c>
    </row>
    <row r="375" spans="1:9">
      <c r="A375" t="s">
        <v>376</v>
      </c>
      <c r="B375">
        <v>33</v>
      </c>
      <c r="C375" t="s">
        <v>316</v>
      </c>
      <c r="D375" t="s">
        <v>317</v>
      </c>
      <c r="E375" t="s">
        <v>318</v>
      </c>
      <c r="F375" t="s">
        <v>10</v>
      </c>
      <c r="G375" t="s">
        <v>598</v>
      </c>
      <c r="H375">
        <v>1.3571900291792701E-2</v>
      </c>
      <c r="I375">
        <v>3.9201487865929502E-2</v>
      </c>
    </row>
    <row r="376" spans="1:9">
      <c r="A376" t="s">
        <v>377</v>
      </c>
      <c r="B376">
        <v>43</v>
      </c>
      <c r="C376" t="s">
        <v>368</v>
      </c>
      <c r="D376" t="s">
        <v>369</v>
      </c>
      <c r="E376" t="s">
        <v>318</v>
      </c>
      <c r="F376" t="s">
        <v>10</v>
      </c>
      <c r="G376" t="s">
        <v>600</v>
      </c>
      <c r="H376">
        <v>1.5793545679141201E-2</v>
      </c>
      <c r="I376">
        <v>5.8148259303721396E-3</v>
      </c>
    </row>
    <row r="377" spans="1:9">
      <c r="A377" t="s">
        <v>378</v>
      </c>
      <c r="B377">
        <v>14</v>
      </c>
      <c r="C377" t="s">
        <v>368</v>
      </c>
      <c r="D377" t="s">
        <v>369</v>
      </c>
      <c r="E377" t="s">
        <v>318</v>
      </c>
      <c r="F377" t="s">
        <v>10</v>
      </c>
      <c r="G377" t="s">
        <v>649</v>
      </c>
      <c r="H377">
        <v>0</v>
      </c>
      <c r="I377">
        <v>0</v>
      </c>
    </row>
    <row r="378" spans="1:9">
      <c r="A378" t="s">
        <v>379</v>
      </c>
      <c r="B378">
        <v>5</v>
      </c>
      <c r="C378" t="s">
        <v>360</v>
      </c>
      <c r="D378" t="s">
        <v>357</v>
      </c>
      <c r="E378" t="s">
        <v>358</v>
      </c>
      <c r="F378" t="s">
        <v>10</v>
      </c>
      <c r="G378" t="s">
        <v>649</v>
      </c>
      <c r="H378">
        <v>0</v>
      </c>
      <c r="I378">
        <v>0</v>
      </c>
    </row>
    <row r="379" spans="1:9">
      <c r="A379" t="s">
        <v>380</v>
      </c>
      <c r="B379">
        <v>21</v>
      </c>
      <c r="C379" t="s">
        <v>360</v>
      </c>
      <c r="D379" t="s">
        <v>357</v>
      </c>
      <c r="E379" t="s">
        <v>358</v>
      </c>
      <c r="F379" t="s">
        <v>66</v>
      </c>
      <c r="G379" t="s">
        <v>649</v>
      </c>
      <c r="H379">
        <v>0</v>
      </c>
      <c r="I379">
        <v>0</v>
      </c>
    </row>
    <row r="380" spans="1:9">
      <c r="A380" t="s">
        <v>381</v>
      </c>
      <c r="B380">
        <v>8</v>
      </c>
      <c r="C380" t="s">
        <v>360</v>
      </c>
      <c r="D380" t="s">
        <v>357</v>
      </c>
      <c r="E380" t="s">
        <v>358</v>
      </c>
      <c r="F380" t="s">
        <v>10</v>
      </c>
      <c r="G380" t="s">
        <v>649</v>
      </c>
      <c r="H380">
        <v>0</v>
      </c>
      <c r="I380">
        <v>0</v>
      </c>
    </row>
    <row r="381" spans="1:9">
      <c r="A381" t="s">
        <v>382</v>
      </c>
      <c r="B381">
        <v>26</v>
      </c>
      <c r="C381" t="s">
        <v>316</v>
      </c>
      <c r="D381" t="s">
        <v>317</v>
      </c>
      <c r="E381" t="s">
        <v>318</v>
      </c>
      <c r="F381" t="s">
        <v>10</v>
      </c>
      <c r="G381" t="s">
        <v>598</v>
      </c>
      <c r="H381">
        <v>-8.3705357142857106E-3</v>
      </c>
      <c r="I381" s="2">
        <v>-5.5803571428571404E-4</v>
      </c>
    </row>
    <row r="382" spans="1:9">
      <c r="A382" s="1" t="s">
        <v>383</v>
      </c>
      <c r="B382">
        <v>52</v>
      </c>
      <c r="C382" t="s">
        <v>668</v>
      </c>
      <c r="D382" t="s">
        <v>384</v>
      </c>
      <c r="E382" t="s">
        <v>385</v>
      </c>
      <c r="F382" t="s">
        <v>10</v>
      </c>
      <c r="G382" t="s">
        <v>598</v>
      </c>
      <c r="H382">
        <v>-3.7055610761746502E-2</v>
      </c>
      <c r="I382">
        <v>-2.1921657471127901E-2</v>
      </c>
    </row>
    <row r="383" spans="1:9">
      <c r="A383" t="s">
        <v>386</v>
      </c>
      <c r="B383">
        <v>45</v>
      </c>
      <c r="C383" t="s">
        <v>387</v>
      </c>
      <c r="D383" t="s">
        <v>384</v>
      </c>
      <c r="E383" t="s">
        <v>385</v>
      </c>
      <c r="F383" t="s">
        <v>10</v>
      </c>
      <c r="G383" t="s">
        <v>600</v>
      </c>
      <c r="H383">
        <v>2.08616780045351E-2</v>
      </c>
      <c r="I383">
        <v>5.7397959183673403E-3</v>
      </c>
    </row>
    <row r="384" spans="1:9">
      <c r="A384" s="1" t="s">
        <v>388</v>
      </c>
      <c r="B384">
        <v>90</v>
      </c>
      <c r="C384" t="s">
        <v>387</v>
      </c>
      <c r="D384" t="s">
        <v>384</v>
      </c>
      <c r="E384" t="s">
        <v>385</v>
      </c>
      <c r="F384" t="s">
        <v>10</v>
      </c>
      <c r="G384" t="s">
        <v>598</v>
      </c>
      <c r="H384">
        <v>-1.4709952273065799E-2</v>
      </c>
      <c r="I384">
        <v>-1.2621282191978099E-2</v>
      </c>
    </row>
    <row r="385" spans="1:9">
      <c r="A385" s="1" t="s">
        <v>389</v>
      </c>
      <c r="B385">
        <v>132</v>
      </c>
      <c r="C385" t="s">
        <v>611</v>
      </c>
      <c r="D385" t="s">
        <v>390</v>
      </c>
      <c r="E385" t="s">
        <v>385</v>
      </c>
      <c r="F385" t="s">
        <v>10</v>
      </c>
      <c r="G385" t="s">
        <v>598</v>
      </c>
      <c r="H385">
        <v>-3.2625328833620001E-3</v>
      </c>
      <c r="I385">
        <v>-2.6213039046393402E-3</v>
      </c>
    </row>
    <row r="386" spans="1:9">
      <c r="A386" t="s">
        <v>391</v>
      </c>
      <c r="B386">
        <v>13</v>
      </c>
      <c r="C386" t="s">
        <v>316</v>
      </c>
      <c r="D386" t="s">
        <v>317</v>
      </c>
      <c r="E386" t="s">
        <v>318</v>
      </c>
      <c r="F386" t="s">
        <v>66</v>
      </c>
      <c r="G386" t="s">
        <v>598</v>
      </c>
      <c r="H386">
        <v>1.2500000000000001E-2</v>
      </c>
      <c r="I386">
        <v>1.94444444444444E-2</v>
      </c>
    </row>
    <row r="387" spans="1:9">
      <c r="A387" t="s">
        <v>392</v>
      </c>
      <c r="B387">
        <v>25</v>
      </c>
      <c r="C387" t="s">
        <v>316</v>
      </c>
      <c r="D387" t="s">
        <v>317</v>
      </c>
      <c r="E387" t="s">
        <v>318</v>
      </c>
      <c r="F387" t="s">
        <v>66</v>
      </c>
      <c r="G387" t="s">
        <v>600</v>
      </c>
      <c r="H387">
        <v>3.8518231391534499E-3</v>
      </c>
      <c r="I387">
        <v>3.7233693907901999E-3</v>
      </c>
    </row>
    <row r="388" spans="1:9">
      <c r="A388" t="s">
        <v>393</v>
      </c>
      <c r="B388">
        <v>12</v>
      </c>
      <c r="C388" t="s">
        <v>316</v>
      </c>
      <c r="D388" t="s">
        <v>317</v>
      </c>
      <c r="E388" t="s">
        <v>318</v>
      </c>
      <c r="F388" t="s">
        <v>66</v>
      </c>
      <c r="G388" t="s">
        <v>600</v>
      </c>
      <c r="H388">
        <v>5.0412902315076197E-2</v>
      </c>
      <c r="I388">
        <v>1.8624717673630699E-2</v>
      </c>
    </row>
    <row r="389" spans="1:9">
      <c r="A389" t="s">
        <v>394</v>
      </c>
      <c r="B389">
        <v>14</v>
      </c>
      <c r="C389" t="s">
        <v>316</v>
      </c>
      <c r="D389" t="s">
        <v>317</v>
      </c>
      <c r="E389" t="s">
        <v>318</v>
      </c>
      <c r="F389" t="s">
        <v>66</v>
      </c>
      <c r="G389" t="s">
        <v>600</v>
      </c>
      <c r="H389">
        <v>7.5741938443190599E-3</v>
      </c>
      <c r="I389">
        <v>5.7388741087309901E-3</v>
      </c>
    </row>
    <row r="390" spans="1:9">
      <c r="A390" t="s">
        <v>395</v>
      </c>
      <c r="B390">
        <v>31</v>
      </c>
      <c r="C390" t="s">
        <v>316</v>
      </c>
      <c r="D390" t="s">
        <v>317</v>
      </c>
      <c r="E390" t="s">
        <v>318</v>
      </c>
      <c r="F390" t="s">
        <v>66</v>
      </c>
      <c r="G390" t="s">
        <v>600</v>
      </c>
      <c r="H390">
        <v>3.4871773457423198E-2</v>
      </c>
      <c r="I390">
        <v>3.4440901220510599E-2</v>
      </c>
    </row>
    <row r="391" spans="1:9">
      <c r="A391" s="1" t="s">
        <v>684</v>
      </c>
      <c r="B391">
        <v>48</v>
      </c>
      <c r="C391" t="s">
        <v>316</v>
      </c>
      <c r="D391" t="s">
        <v>317</v>
      </c>
      <c r="E391" t="s">
        <v>318</v>
      </c>
      <c r="F391" t="s">
        <v>66</v>
      </c>
      <c r="G391" t="s">
        <v>600</v>
      </c>
      <c r="H391">
        <v>-1.1888495235492499E-2</v>
      </c>
      <c r="I391">
        <v>-2.8009069481451099E-2</v>
      </c>
    </row>
    <row r="392" spans="1:9">
      <c r="A392" t="s">
        <v>396</v>
      </c>
      <c r="B392">
        <v>16</v>
      </c>
      <c r="C392" t="s">
        <v>316</v>
      </c>
      <c r="D392" t="s">
        <v>317</v>
      </c>
      <c r="E392" t="s">
        <v>318</v>
      </c>
      <c r="F392" t="s">
        <v>66</v>
      </c>
      <c r="G392" t="s">
        <v>600</v>
      </c>
      <c r="H392">
        <v>8.4821428571428496E-3</v>
      </c>
      <c r="I392">
        <v>4.4642857142857097E-3</v>
      </c>
    </row>
    <row r="393" spans="1:9">
      <c r="A393" t="s">
        <v>696</v>
      </c>
      <c r="B393">
        <v>12</v>
      </c>
      <c r="C393" t="s">
        <v>316</v>
      </c>
      <c r="D393" t="s">
        <v>317</v>
      </c>
      <c r="E393" t="s">
        <v>318</v>
      </c>
      <c r="F393" t="s">
        <v>66</v>
      </c>
      <c r="G393" t="s">
        <v>600</v>
      </c>
      <c r="H393">
        <v>1.6579165515335701E-2</v>
      </c>
      <c r="I393">
        <v>5.4227687206410604E-3</v>
      </c>
    </row>
    <row r="394" spans="1:9">
      <c r="A394" t="s">
        <v>697</v>
      </c>
      <c r="B394">
        <v>7</v>
      </c>
      <c r="C394" t="s">
        <v>316</v>
      </c>
      <c r="D394" t="s">
        <v>317</v>
      </c>
      <c r="E394" t="s">
        <v>318</v>
      </c>
      <c r="F394" t="s">
        <v>66</v>
      </c>
      <c r="G394" t="s">
        <v>649</v>
      </c>
      <c r="H394">
        <v>0</v>
      </c>
      <c r="I394">
        <v>0</v>
      </c>
    </row>
    <row r="395" spans="1:9">
      <c r="A395" t="s">
        <v>698</v>
      </c>
      <c r="B395">
        <v>13</v>
      </c>
      <c r="C395" t="s">
        <v>316</v>
      </c>
      <c r="D395" t="s">
        <v>317</v>
      </c>
      <c r="E395" t="s">
        <v>318</v>
      </c>
      <c r="F395" t="s">
        <v>66</v>
      </c>
      <c r="G395" t="s">
        <v>649</v>
      </c>
      <c r="H395">
        <v>0</v>
      </c>
      <c r="I395">
        <v>0</v>
      </c>
    </row>
    <row r="396" spans="1:9">
      <c r="A396" t="s">
        <v>699</v>
      </c>
      <c r="B396">
        <v>8</v>
      </c>
      <c r="C396" t="s">
        <v>316</v>
      </c>
      <c r="D396" t="s">
        <v>317</v>
      </c>
      <c r="E396" t="s">
        <v>318</v>
      </c>
      <c r="F396" t="s">
        <v>66</v>
      </c>
      <c r="G396" t="s">
        <v>598</v>
      </c>
      <c r="H396">
        <v>2.0833333333333298E-3</v>
      </c>
      <c r="I396">
        <v>6.2500000000000003E-3</v>
      </c>
    </row>
    <row r="397" spans="1:9">
      <c r="A397" t="s">
        <v>397</v>
      </c>
      <c r="B397">
        <v>2</v>
      </c>
      <c r="C397" t="s">
        <v>316</v>
      </c>
      <c r="D397" t="s">
        <v>317</v>
      </c>
      <c r="E397" t="s">
        <v>318</v>
      </c>
      <c r="F397" t="s">
        <v>66</v>
      </c>
      <c r="G397" t="s">
        <v>649</v>
      </c>
      <c r="H397">
        <v>0</v>
      </c>
      <c r="I397">
        <v>0</v>
      </c>
    </row>
    <row r="398" spans="1:9">
      <c r="A398" t="s">
        <v>700</v>
      </c>
      <c r="B398">
        <v>15</v>
      </c>
      <c r="C398" t="s">
        <v>316</v>
      </c>
      <c r="D398" t="s">
        <v>317</v>
      </c>
      <c r="E398" t="s">
        <v>318</v>
      </c>
      <c r="F398" t="s">
        <v>66</v>
      </c>
      <c r="G398" t="s">
        <v>600</v>
      </c>
      <c r="H398">
        <v>3.5673309178743902E-2</v>
      </c>
      <c r="I398">
        <v>1.5819099378881901E-2</v>
      </c>
    </row>
    <row r="399" spans="1:9">
      <c r="A399" t="s">
        <v>701</v>
      </c>
      <c r="B399">
        <v>11</v>
      </c>
      <c r="C399" t="s">
        <v>316</v>
      </c>
      <c r="D399" t="s">
        <v>317</v>
      </c>
      <c r="E399" t="s">
        <v>318</v>
      </c>
      <c r="F399" t="s">
        <v>66</v>
      </c>
      <c r="G399" t="s">
        <v>600</v>
      </c>
      <c r="H399">
        <v>5.0732671358334099E-2</v>
      </c>
      <c r="I399">
        <v>5.1214691988817097E-3</v>
      </c>
    </row>
    <row r="400" spans="1:9">
      <c r="A400" t="s">
        <v>702</v>
      </c>
      <c r="B400">
        <v>27</v>
      </c>
      <c r="C400" t="s">
        <v>316</v>
      </c>
      <c r="D400" t="s">
        <v>317</v>
      </c>
      <c r="E400" t="s">
        <v>318</v>
      </c>
      <c r="F400" t="s">
        <v>66</v>
      </c>
      <c r="G400" t="s">
        <v>598</v>
      </c>
      <c r="H400">
        <v>3.5924816786618002E-3</v>
      </c>
      <c r="I400">
        <v>3.9279321329981201E-2</v>
      </c>
    </row>
    <row r="401" spans="1:9">
      <c r="A401" t="s">
        <v>703</v>
      </c>
      <c r="B401">
        <v>23</v>
      </c>
      <c r="C401" t="s">
        <v>316</v>
      </c>
      <c r="D401" t="s">
        <v>317</v>
      </c>
      <c r="E401" t="s">
        <v>318</v>
      </c>
      <c r="F401" t="s">
        <v>66</v>
      </c>
      <c r="G401" t="s">
        <v>600</v>
      </c>
      <c r="H401">
        <v>2.6891229389625401E-2</v>
      </c>
      <c r="I401">
        <v>1.7147829987802701E-2</v>
      </c>
    </row>
    <row r="402" spans="1:9">
      <c r="A402" t="s">
        <v>398</v>
      </c>
      <c r="B402">
        <v>5</v>
      </c>
      <c r="C402" t="s">
        <v>316</v>
      </c>
      <c r="D402" t="s">
        <v>317</v>
      </c>
      <c r="E402" t="s">
        <v>318</v>
      </c>
      <c r="F402" t="s">
        <v>66</v>
      </c>
      <c r="G402" t="s">
        <v>649</v>
      </c>
      <c r="H402">
        <v>0</v>
      </c>
      <c r="I402">
        <v>0</v>
      </c>
    </row>
    <row r="403" spans="1:9">
      <c r="A403" t="s">
        <v>704</v>
      </c>
      <c r="B403">
        <v>19</v>
      </c>
      <c r="C403" t="s">
        <v>316</v>
      </c>
      <c r="D403" t="s">
        <v>317</v>
      </c>
      <c r="E403" t="s">
        <v>318</v>
      </c>
      <c r="F403" t="s">
        <v>66</v>
      </c>
      <c r="G403" t="s">
        <v>600</v>
      </c>
      <c r="H403">
        <v>0</v>
      </c>
      <c r="I403">
        <v>-1.0504201680672199E-3</v>
      </c>
    </row>
    <row r="404" spans="1:9">
      <c r="A404" t="s">
        <v>705</v>
      </c>
      <c r="B404">
        <v>20</v>
      </c>
      <c r="C404" t="s">
        <v>316</v>
      </c>
      <c r="D404" t="s">
        <v>317</v>
      </c>
      <c r="E404" t="s">
        <v>318</v>
      </c>
      <c r="F404" t="s">
        <v>66</v>
      </c>
      <c r="G404" t="s">
        <v>600</v>
      </c>
      <c r="H404">
        <v>3.125E-2</v>
      </c>
      <c r="I404">
        <v>0</v>
      </c>
    </row>
    <row r="405" spans="1:9">
      <c r="A405" t="s">
        <v>706</v>
      </c>
      <c r="B405">
        <v>42</v>
      </c>
      <c r="C405" t="s">
        <v>316</v>
      </c>
      <c r="D405" t="s">
        <v>317</v>
      </c>
      <c r="E405" t="s">
        <v>318</v>
      </c>
      <c r="F405" t="s">
        <v>66</v>
      </c>
      <c r="G405" t="s">
        <v>600</v>
      </c>
      <c r="H405">
        <v>5.1028951814843002E-2</v>
      </c>
      <c r="I405">
        <v>9.7965452919814497E-3</v>
      </c>
    </row>
    <row r="406" spans="1:9">
      <c r="A406" t="s">
        <v>707</v>
      </c>
      <c r="B406">
        <v>20</v>
      </c>
      <c r="C406" t="s">
        <v>316</v>
      </c>
      <c r="D406" t="s">
        <v>317</v>
      </c>
      <c r="E406" t="s">
        <v>318</v>
      </c>
      <c r="F406" t="s">
        <v>66</v>
      </c>
      <c r="G406" t="s">
        <v>600</v>
      </c>
      <c r="H406">
        <v>2.7726540770019001E-2</v>
      </c>
      <c r="I406">
        <v>1.5350973503147399E-2</v>
      </c>
    </row>
    <row r="407" spans="1:9">
      <c r="A407" t="s">
        <v>708</v>
      </c>
      <c r="B407">
        <v>12</v>
      </c>
      <c r="C407" t="s">
        <v>316</v>
      </c>
      <c r="D407" t="s">
        <v>317</v>
      </c>
      <c r="E407" t="s">
        <v>318</v>
      </c>
      <c r="F407" t="s">
        <v>66</v>
      </c>
      <c r="G407" t="s">
        <v>600</v>
      </c>
      <c r="H407">
        <v>3.3162768031188998E-2</v>
      </c>
      <c r="I407">
        <v>1.38401559454191E-2</v>
      </c>
    </row>
    <row r="408" spans="1:9">
      <c r="A408" t="s">
        <v>709</v>
      </c>
      <c r="B408">
        <v>6</v>
      </c>
      <c r="C408" t="s">
        <v>316</v>
      </c>
      <c r="D408" t="s">
        <v>317</v>
      </c>
      <c r="E408" t="s">
        <v>318</v>
      </c>
      <c r="F408" t="s">
        <v>66</v>
      </c>
      <c r="G408" t="s">
        <v>600</v>
      </c>
      <c r="H408">
        <v>9.7222222222222196E-2</v>
      </c>
      <c r="I408">
        <v>3.4722222222222203E-2</v>
      </c>
    </row>
    <row r="409" spans="1:9">
      <c r="A409" t="s">
        <v>399</v>
      </c>
      <c r="B409">
        <v>10</v>
      </c>
      <c r="C409" t="s">
        <v>316</v>
      </c>
      <c r="D409" t="s">
        <v>317</v>
      </c>
      <c r="E409" t="s">
        <v>318</v>
      </c>
      <c r="F409" t="s">
        <v>66</v>
      </c>
      <c r="G409" t="s">
        <v>600</v>
      </c>
      <c r="H409">
        <v>1.1904761904761901E-2</v>
      </c>
      <c r="I409">
        <v>5.9523809523809503E-3</v>
      </c>
    </row>
    <row r="410" spans="1:9">
      <c r="A410" t="s">
        <v>710</v>
      </c>
      <c r="B410">
        <v>10</v>
      </c>
      <c r="C410" t="s">
        <v>316</v>
      </c>
      <c r="D410" t="s">
        <v>317</v>
      </c>
      <c r="E410" t="s">
        <v>318</v>
      </c>
      <c r="F410" t="s">
        <v>66</v>
      </c>
      <c r="G410" t="s">
        <v>600</v>
      </c>
      <c r="H410">
        <v>3.3854166666666602E-2</v>
      </c>
      <c r="I410">
        <v>1.04166666666666E-2</v>
      </c>
    </row>
    <row r="411" spans="1:9">
      <c r="A411" s="1" t="s">
        <v>711</v>
      </c>
      <c r="B411">
        <v>70</v>
      </c>
      <c r="C411" t="s">
        <v>316</v>
      </c>
      <c r="D411" t="s">
        <v>317</v>
      </c>
      <c r="E411" t="s">
        <v>318</v>
      </c>
      <c r="F411" t="s">
        <v>66</v>
      </c>
      <c r="G411" t="s">
        <v>600</v>
      </c>
      <c r="H411">
        <v>7.0770074224021599E-3</v>
      </c>
      <c r="I411">
        <v>1.52549342105263E-3</v>
      </c>
    </row>
    <row r="412" spans="1:9">
      <c r="A412" t="s">
        <v>712</v>
      </c>
      <c r="B412">
        <v>8</v>
      </c>
      <c r="C412" t="s">
        <v>316</v>
      </c>
      <c r="D412" t="s">
        <v>317</v>
      </c>
      <c r="E412" t="s">
        <v>318</v>
      </c>
      <c r="F412" t="s">
        <v>66</v>
      </c>
      <c r="G412" t="s">
        <v>600</v>
      </c>
      <c r="H412">
        <v>6.9444444444444397E-3</v>
      </c>
      <c r="I412">
        <v>0</v>
      </c>
    </row>
    <row r="413" spans="1:9">
      <c r="A413" t="s">
        <v>400</v>
      </c>
      <c r="B413">
        <v>6</v>
      </c>
      <c r="C413" t="s">
        <v>316</v>
      </c>
      <c r="D413" t="s">
        <v>317</v>
      </c>
      <c r="E413" t="s">
        <v>318</v>
      </c>
      <c r="F413" t="s">
        <v>66</v>
      </c>
      <c r="G413" t="s">
        <v>649</v>
      </c>
      <c r="H413">
        <v>0</v>
      </c>
      <c r="I413">
        <v>0</v>
      </c>
    </row>
    <row r="414" spans="1:9">
      <c r="A414" t="s">
        <v>713</v>
      </c>
      <c r="B414">
        <v>10</v>
      </c>
      <c r="C414" t="s">
        <v>316</v>
      </c>
      <c r="D414" t="s">
        <v>317</v>
      </c>
      <c r="E414" t="s">
        <v>318</v>
      </c>
      <c r="F414" t="s">
        <v>66</v>
      </c>
      <c r="G414" t="s">
        <v>600</v>
      </c>
      <c r="H414">
        <v>0.05</v>
      </c>
      <c r="I414">
        <v>0</v>
      </c>
    </row>
    <row r="415" spans="1:9">
      <c r="A415" t="s">
        <v>714</v>
      </c>
      <c r="B415">
        <v>29</v>
      </c>
      <c r="C415" t="s">
        <v>360</v>
      </c>
      <c r="D415" t="s">
        <v>357</v>
      </c>
      <c r="E415" t="s">
        <v>358</v>
      </c>
      <c r="F415" t="s">
        <v>66</v>
      </c>
      <c r="G415" t="s">
        <v>600</v>
      </c>
      <c r="H415">
        <v>2.69431473807904E-2</v>
      </c>
      <c r="I415">
        <v>1.3404719468792599E-2</v>
      </c>
    </row>
    <row r="416" spans="1:9">
      <c r="A416" t="s">
        <v>715</v>
      </c>
      <c r="B416">
        <v>11</v>
      </c>
      <c r="C416" t="s">
        <v>360</v>
      </c>
      <c r="D416" t="s">
        <v>357</v>
      </c>
      <c r="E416" t="s">
        <v>358</v>
      </c>
      <c r="F416" t="s">
        <v>66</v>
      </c>
      <c r="G416" t="s">
        <v>598</v>
      </c>
      <c r="H416">
        <v>6.2500000000000003E-3</v>
      </c>
      <c r="I416">
        <v>2.36111111111111E-2</v>
      </c>
    </row>
    <row r="417" spans="1:9">
      <c r="A417" t="s">
        <v>716</v>
      </c>
      <c r="B417">
        <v>6</v>
      </c>
      <c r="C417" t="s">
        <v>360</v>
      </c>
      <c r="D417" t="s">
        <v>357</v>
      </c>
      <c r="E417" t="s">
        <v>358</v>
      </c>
      <c r="F417" t="s">
        <v>401</v>
      </c>
      <c r="G417" t="s">
        <v>600</v>
      </c>
      <c r="H417">
        <v>1.8229166666666598E-2</v>
      </c>
      <c r="I417">
        <v>0</v>
      </c>
    </row>
    <row r="418" spans="1:9">
      <c r="A418" t="s">
        <v>717</v>
      </c>
      <c r="B418">
        <v>8</v>
      </c>
      <c r="C418" t="s">
        <v>360</v>
      </c>
      <c r="D418" t="s">
        <v>357</v>
      </c>
      <c r="E418" t="s">
        <v>358</v>
      </c>
      <c r="F418" t="s">
        <v>66</v>
      </c>
      <c r="G418" t="s">
        <v>600</v>
      </c>
      <c r="H418">
        <v>2.2916666666666599E-2</v>
      </c>
      <c r="I418">
        <v>0</v>
      </c>
    </row>
    <row r="419" spans="1:9">
      <c r="A419" t="s">
        <v>718</v>
      </c>
      <c r="B419">
        <v>15</v>
      </c>
      <c r="C419" t="s">
        <v>360</v>
      </c>
      <c r="D419" t="s">
        <v>357</v>
      </c>
      <c r="E419" t="s">
        <v>358</v>
      </c>
      <c r="F419" t="s">
        <v>66</v>
      </c>
      <c r="G419" t="s">
        <v>600</v>
      </c>
      <c r="H419">
        <v>6.5490301724137903E-2</v>
      </c>
      <c r="I419">
        <v>2.3599137931034402E-2</v>
      </c>
    </row>
    <row r="420" spans="1:9">
      <c r="A420" t="s">
        <v>719</v>
      </c>
      <c r="B420">
        <v>3</v>
      </c>
      <c r="C420" t="s">
        <v>360</v>
      </c>
      <c r="D420" t="s">
        <v>357</v>
      </c>
      <c r="E420" t="s">
        <v>358</v>
      </c>
      <c r="F420" t="s">
        <v>66</v>
      </c>
      <c r="G420" t="s">
        <v>600</v>
      </c>
      <c r="H420">
        <v>2.0833333333333301E-2</v>
      </c>
      <c r="I420">
        <v>0</v>
      </c>
    </row>
    <row r="421" spans="1:9">
      <c r="A421" t="s">
        <v>402</v>
      </c>
      <c r="B421">
        <v>2</v>
      </c>
      <c r="C421" t="s">
        <v>360</v>
      </c>
      <c r="D421" t="s">
        <v>357</v>
      </c>
      <c r="E421" t="s">
        <v>358</v>
      </c>
      <c r="F421" t="s">
        <v>66</v>
      </c>
      <c r="G421" t="s">
        <v>649</v>
      </c>
      <c r="H421">
        <v>0</v>
      </c>
      <c r="I421">
        <v>0</v>
      </c>
    </row>
    <row r="422" spans="1:9">
      <c r="A422" t="s">
        <v>720</v>
      </c>
      <c r="B422">
        <v>2</v>
      </c>
      <c r="C422" t="s">
        <v>360</v>
      </c>
      <c r="D422" t="s">
        <v>357</v>
      </c>
      <c r="E422" t="s">
        <v>358</v>
      </c>
      <c r="F422" t="s">
        <v>66</v>
      </c>
      <c r="G422" t="s">
        <v>600</v>
      </c>
      <c r="H422">
        <v>8.3333333333333301E-2</v>
      </c>
      <c r="I422">
        <v>0</v>
      </c>
    </row>
    <row r="423" spans="1:9">
      <c r="A423" t="s">
        <v>721</v>
      </c>
      <c r="B423">
        <v>25</v>
      </c>
      <c r="C423" t="s">
        <v>368</v>
      </c>
      <c r="D423" t="s">
        <v>369</v>
      </c>
      <c r="E423" t="s">
        <v>318</v>
      </c>
      <c r="F423" t="s">
        <v>66</v>
      </c>
      <c r="G423" t="s">
        <v>598</v>
      </c>
      <c r="H423">
        <v>1.5505936558568099E-3</v>
      </c>
      <c r="I423">
        <v>6.60426318321055E-3</v>
      </c>
    </row>
    <row r="424" spans="1:9">
      <c r="A424" t="s">
        <v>722</v>
      </c>
      <c r="B424">
        <v>13</v>
      </c>
      <c r="C424" t="s">
        <v>316</v>
      </c>
      <c r="D424" t="s">
        <v>317</v>
      </c>
      <c r="E424" t="s">
        <v>318</v>
      </c>
      <c r="F424" t="s">
        <v>66</v>
      </c>
      <c r="G424" t="s">
        <v>600</v>
      </c>
      <c r="H424">
        <v>5.4292929292929198E-2</v>
      </c>
      <c r="I424">
        <v>2.3832070707070701E-2</v>
      </c>
    </row>
    <row r="425" spans="1:9">
      <c r="A425" t="s">
        <v>723</v>
      </c>
      <c r="B425">
        <v>26</v>
      </c>
      <c r="C425" t="s">
        <v>316</v>
      </c>
      <c r="D425" t="s">
        <v>317</v>
      </c>
      <c r="E425" t="s">
        <v>318</v>
      </c>
      <c r="F425" t="s">
        <v>66</v>
      </c>
      <c r="G425" t="s">
        <v>598</v>
      </c>
      <c r="H425">
        <v>4.1840277777777699E-2</v>
      </c>
      <c r="I425">
        <v>6.5104166666666602E-2</v>
      </c>
    </row>
    <row r="426" spans="1:9">
      <c r="A426" t="s">
        <v>724</v>
      </c>
      <c r="B426">
        <v>20</v>
      </c>
      <c r="C426" t="s">
        <v>316</v>
      </c>
      <c r="D426" t="s">
        <v>317</v>
      </c>
      <c r="E426" t="s">
        <v>318</v>
      </c>
      <c r="F426" t="s">
        <v>66</v>
      </c>
      <c r="G426" t="s">
        <v>600</v>
      </c>
      <c r="H426">
        <v>1.48133116883116E-2</v>
      </c>
      <c r="I426">
        <v>5.2759740259740199E-3</v>
      </c>
    </row>
    <row r="427" spans="1:9">
      <c r="A427" t="s">
        <v>403</v>
      </c>
      <c r="B427">
        <v>39</v>
      </c>
      <c r="C427" t="s">
        <v>316</v>
      </c>
      <c r="D427" t="s">
        <v>317</v>
      </c>
      <c r="E427" t="s">
        <v>318</v>
      </c>
      <c r="F427" t="s">
        <v>66</v>
      </c>
      <c r="G427" t="s">
        <v>598</v>
      </c>
      <c r="H427">
        <v>-2.5198412698412598E-2</v>
      </c>
      <c r="I427">
        <v>-1.1111111111111099E-2</v>
      </c>
    </row>
    <row r="428" spans="1:9">
      <c r="A428" t="s">
        <v>404</v>
      </c>
      <c r="B428">
        <v>16</v>
      </c>
      <c r="C428" t="s">
        <v>316</v>
      </c>
      <c r="D428" t="s">
        <v>317</v>
      </c>
      <c r="E428" t="s">
        <v>318</v>
      </c>
      <c r="F428" t="s">
        <v>66</v>
      </c>
      <c r="G428" t="s">
        <v>598</v>
      </c>
      <c r="H428">
        <v>1.19022414182475E-2</v>
      </c>
      <c r="I428">
        <v>5.6899100892050497E-2</v>
      </c>
    </row>
    <row r="429" spans="1:9">
      <c r="A429" t="s">
        <v>725</v>
      </c>
      <c r="B429">
        <v>24</v>
      </c>
      <c r="C429" t="s">
        <v>316</v>
      </c>
      <c r="D429" t="s">
        <v>317</v>
      </c>
      <c r="E429" t="s">
        <v>318</v>
      </c>
      <c r="F429" t="s">
        <v>66</v>
      </c>
      <c r="G429" t="s">
        <v>600</v>
      </c>
      <c r="H429">
        <v>4.5833333333333299E-3</v>
      </c>
      <c r="I429">
        <v>-9.1666666666666598E-3</v>
      </c>
    </row>
    <row r="430" spans="1:9">
      <c r="A430" t="s">
        <v>405</v>
      </c>
      <c r="B430">
        <v>16</v>
      </c>
      <c r="C430" t="s">
        <v>316</v>
      </c>
      <c r="D430" t="s">
        <v>317</v>
      </c>
      <c r="E430" t="s">
        <v>318</v>
      </c>
      <c r="F430" t="s">
        <v>66</v>
      </c>
      <c r="G430" t="s">
        <v>600</v>
      </c>
      <c r="H430">
        <v>0.100292699724517</v>
      </c>
      <c r="I430">
        <v>1.9972451790633599E-2</v>
      </c>
    </row>
    <row r="431" spans="1:9">
      <c r="A431" t="s">
        <v>726</v>
      </c>
      <c r="B431">
        <v>20</v>
      </c>
      <c r="C431" t="s">
        <v>316</v>
      </c>
      <c r="D431" t="s">
        <v>317</v>
      </c>
      <c r="E431" t="s">
        <v>318</v>
      </c>
      <c r="F431" t="s">
        <v>66</v>
      </c>
      <c r="G431" t="s">
        <v>600</v>
      </c>
      <c r="H431">
        <v>6.1610897294780601E-2</v>
      </c>
      <c r="I431">
        <v>1.7896553381966999E-2</v>
      </c>
    </row>
    <row r="432" spans="1:9">
      <c r="A432" t="s">
        <v>727</v>
      </c>
      <c r="B432">
        <v>21</v>
      </c>
      <c r="C432" t="s">
        <v>316</v>
      </c>
      <c r="D432" t="s">
        <v>317</v>
      </c>
      <c r="E432" t="s">
        <v>318</v>
      </c>
      <c r="F432" t="s">
        <v>66</v>
      </c>
      <c r="G432" t="s">
        <v>600</v>
      </c>
      <c r="H432">
        <v>2.2786458333333301E-2</v>
      </c>
      <c r="I432">
        <v>5.859375E-3</v>
      </c>
    </row>
    <row r="433" spans="1:9">
      <c r="A433" t="s">
        <v>406</v>
      </c>
      <c r="B433">
        <v>11</v>
      </c>
      <c r="C433" t="s">
        <v>316</v>
      </c>
      <c r="D433" t="s">
        <v>317</v>
      </c>
      <c r="E433" t="s">
        <v>318</v>
      </c>
      <c r="F433" t="s">
        <v>66</v>
      </c>
      <c r="G433" t="s">
        <v>600</v>
      </c>
      <c r="H433">
        <v>0.12213010204081599</v>
      </c>
      <c r="I433">
        <v>2.8061224489795901E-2</v>
      </c>
    </row>
    <row r="434" spans="1:9">
      <c r="A434" t="s">
        <v>728</v>
      </c>
      <c r="B434">
        <v>3</v>
      </c>
      <c r="C434" t="s">
        <v>316</v>
      </c>
      <c r="D434" t="s">
        <v>317</v>
      </c>
      <c r="E434" t="s">
        <v>318</v>
      </c>
      <c r="F434" t="s">
        <v>66</v>
      </c>
      <c r="G434" t="s">
        <v>600</v>
      </c>
      <c r="H434">
        <v>0.19642857142857101</v>
      </c>
      <c r="I434">
        <v>0</v>
      </c>
    </row>
    <row r="435" spans="1:9">
      <c r="A435" t="s">
        <v>729</v>
      </c>
      <c r="B435">
        <v>18</v>
      </c>
      <c r="C435" t="s">
        <v>316</v>
      </c>
      <c r="D435" t="s">
        <v>317</v>
      </c>
      <c r="E435" t="s">
        <v>318</v>
      </c>
      <c r="F435" t="s">
        <v>66</v>
      </c>
      <c r="G435" t="s">
        <v>598</v>
      </c>
      <c r="H435">
        <v>-2.9265873015872999E-2</v>
      </c>
      <c r="I435">
        <v>-1.04166666666666E-2</v>
      </c>
    </row>
    <row r="436" spans="1:9">
      <c r="A436" t="s">
        <v>407</v>
      </c>
      <c r="B436">
        <v>5</v>
      </c>
      <c r="C436" t="s">
        <v>316</v>
      </c>
      <c r="D436" t="s">
        <v>317</v>
      </c>
      <c r="E436" t="s">
        <v>318</v>
      </c>
      <c r="F436" t="s">
        <v>66</v>
      </c>
      <c r="G436" t="s">
        <v>649</v>
      </c>
      <c r="H436">
        <v>0</v>
      </c>
      <c r="I436">
        <v>0</v>
      </c>
    </row>
    <row r="437" spans="1:9">
      <c r="A437" t="s">
        <v>408</v>
      </c>
      <c r="B437">
        <v>2</v>
      </c>
      <c r="C437" t="s">
        <v>316</v>
      </c>
      <c r="D437" t="s">
        <v>317</v>
      </c>
      <c r="E437" t="s">
        <v>318</v>
      </c>
      <c r="F437" t="s">
        <v>66</v>
      </c>
      <c r="G437" t="s">
        <v>600</v>
      </c>
      <c r="H437">
        <v>0.20738636363636301</v>
      </c>
      <c r="I437">
        <v>7.3863636363636298E-2</v>
      </c>
    </row>
    <row r="438" spans="1:9">
      <c r="A438" t="s">
        <v>409</v>
      </c>
      <c r="B438">
        <v>6</v>
      </c>
      <c r="C438" t="s">
        <v>316</v>
      </c>
      <c r="D438" t="s">
        <v>317</v>
      </c>
      <c r="E438" t="s">
        <v>318</v>
      </c>
      <c r="F438" t="s">
        <v>66</v>
      </c>
      <c r="G438" t="s">
        <v>600</v>
      </c>
      <c r="H438">
        <v>0</v>
      </c>
      <c r="I438">
        <v>-8.7499999999999994E-2</v>
      </c>
    </row>
    <row r="439" spans="1:9">
      <c r="A439" t="s">
        <v>410</v>
      </c>
      <c r="B439">
        <v>9</v>
      </c>
      <c r="C439" t="s">
        <v>316</v>
      </c>
      <c r="D439" t="s">
        <v>317</v>
      </c>
      <c r="E439" t="s">
        <v>318</v>
      </c>
      <c r="F439" t="s">
        <v>66</v>
      </c>
      <c r="G439" t="s">
        <v>600</v>
      </c>
      <c r="H439">
        <v>7.4999999999999997E-2</v>
      </c>
      <c r="I439">
        <v>0</v>
      </c>
    </row>
    <row r="440" spans="1:9">
      <c r="A440" t="s">
        <v>730</v>
      </c>
      <c r="B440">
        <v>12</v>
      </c>
      <c r="C440" t="s">
        <v>316</v>
      </c>
      <c r="D440" t="s">
        <v>317</v>
      </c>
      <c r="E440" t="s">
        <v>318</v>
      </c>
      <c r="F440" t="s">
        <v>66</v>
      </c>
      <c r="G440" t="s">
        <v>600</v>
      </c>
      <c r="H440">
        <v>3.125E-2</v>
      </c>
      <c r="I440">
        <v>0</v>
      </c>
    </row>
    <row r="441" spans="1:9">
      <c r="A441" t="s">
        <v>731</v>
      </c>
      <c r="B441">
        <v>15</v>
      </c>
      <c r="C441" t="s">
        <v>316</v>
      </c>
      <c r="D441" t="s">
        <v>317</v>
      </c>
      <c r="E441" t="s">
        <v>318</v>
      </c>
      <c r="F441" t="s">
        <v>66</v>
      </c>
      <c r="G441" t="s">
        <v>600</v>
      </c>
      <c r="H441">
        <v>7.4537037037036999E-2</v>
      </c>
      <c r="I441">
        <v>2.43055555555555E-2</v>
      </c>
    </row>
    <row r="442" spans="1:9">
      <c r="A442" t="s">
        <v>732</v>
      </c>
      <c r="B442">
        <v>24</v>
      </c>
      <c r="C442" t="s">
        <v>316</v>
      </c>
      <c r="D442" t="s">
        <v>317</v>
      </c>
      <c r="E442" t="s">
        <v>318</v>
      </c>
      <c r="F442" t="s">
        <v>66</v>
      </c>
      <c r="G442" t="s">
        <v>600</v>
      </c>
      <c r="H442">
        <v>3.4948671497584502E-2</v>
      </c>
      <c r="I442">
        <v>2.3777173913043402E-3</v>
      </c>
    </row>
    <row r="443" spans="1:9">
      <c r="A443" t="s">
        <v>733</v>
      </c>
      <c r="B443">
        <v>14</v>
      </c>
      <c r="C443" t="s">
        <v>316</v>
      </c>
      <c r="D443" t="s">
        <v>317</v>
      </c>
      <c r="E443" t="s">
        <v>318</v>
      </c>
      <c r="F443" t="s">
        <v>66</v>
      </c>
      <c r="G443" t="s">
        <v>600</v>
      </c>
      <c r="H443">
        <v>4.7554347826086899E-3</v>
      </c>
      <c r="I443">
        <v>1.8382352941176401E-3</v>
      </c>
    </row>
    <row r="444" spans="1:9">
      <c r="A444" t="s">
        <v>411</v>
      </c>
      <c r="B444">
        <v>17</v>
      </c>
      <c r="C444" t="s">
        <v>316</v>
      </c>
      <c r="D444" t="s">
        <v>317</v>
      </c>
      <c r="E444" t="s">
        <v>318</v>
      </c>
      <c r="F444" t="s">
        <v>66</v>
      </c>
      <c r="G444" t="s">
        <v>600</v>
      </c>
      <c r="H444">
        <v>2.5868055555555498E-2</v>
      </c>
      <c r="I444">
        <v>1.5060763888888801E-2</v>
      </c>
    </row>
    <row r="445" spans="1:9">
      <c r="A445" t="s">
        <v>734</v>
      </c>
      <c r="B445">
        <v>8</v>
      </c>
      <c r="C445" t="s">
        <v>316</v>
      </c>
      <c r="D445" t="s">
        <v>317</v>
      </c>
      <c r="E445" t="s">
        <v>318</v>
      </c>
      <c r="F445" t="s">
        <v>66</v>
      </c>
      <c r="G445" t="s">
        <v>600</v>
      </c>
      <c r="H445">
        <v>0.1875</v>
      </c>
      <c r="I445">
        <v>4.1666666666666602E-2</v>
      </c>
    </row>
    <row r="446" spans="1:9">
      <c r="A446" t="s">
        <v>412</v>
      </c>
      <c r="B446">
        <v>2</v>
      </c>
      <c r="C446" t="s">
        <v>316</v>
      </c>
      <c r="D446" t="s">
        <v>317</v>
      </c>
      <c r="E446" t="s">
        <v>318</v>
      </c>
      <c r="F446" t="s">
        <v>66</v>
      </c>
      <c r="G446" t="s">
        <v>600</v>
      </c>
      <c r="H446">
        <v>0.375</v>
      </c>
      <c r="I446">
        <v>2.0833333333333301E-2</v>
      </c>
    </row>
    <row r="447" spans="1:9">
      <c r="A447" t="s">
        <v>413</v>
      </c>
      <c r="B447">
        <v>5</v>
      </c>
      <c r="C447" t="s">
        <v>316</v>
      </c>
      <c r="D447" t="s">
        <v>317</v>
      </c>
      <c r="E447" t="s">
        <v>318</v>
      </c>
      <c r="F447" t="s">
        <v>66</v>
      </c>
      <c r="G447" t="s">
        <v>600</v>
      </c>
      <c r="H447">
        <v>0.11944444444444401</v>
      </c>
      <c r="I447">
        <v>8.3333333333333301E-2</v>
      </c>
    </row>
    <row r="448" spans="1:9">
      <c r="A448" t="s">
        <v>414</v>
      </c>
      <c r="B448">
        <v>18</v>
      </c>
      <c r="C448" t="s">
        <v>316</v>
      </c>
      <c r="D448" t="s">
        <v>317</v>
      </c>
      <c r="E448" t="s">
        <v>318</v>
      </c>
      <c r="F448" t="s">
        <v>66</v>
      </c>
      <c r="G448" t="s">
        <v>600</v>
      </c>
      <c r="H448">
        <v>4.8076923076923002E-3</v>
      </c>
      <c r="I448">
        <v>0</v>
      </c>
    </row>
    <row r="449" spans="1:9">
      <c r="A449" t="s">
        <v>739</v>
      </c>
      <c r="B449">
        <v>35</v>
      </c>
      <c r="C449" t="s">
        <v>316</v>
      </c>
      <c r="D449" t="s">
        <v>317</v>
      </c>
      <c r="E449" t="s">
        <v>318</v>
      </c>
      <c r="F449" t="s">
        <v>66</v>
      </c>
      <c r="G449" t="s">
        <v>600</v>
      </c>
      <c r="H449">
        <v>1.04910714285714E-2</v>
      </c>
      <c r="I449">
        <v>6.3988095238095202E-3</v>
      </c>
    </row>
    <row r="450" spans="1:9">
      <c r="A450" t="s">
        <v>740</v>
      </c>
      <c r="B450">
        <v>16</v>
      </c>
      <c r="C450" t="s">
        <v>316</v>
      </c>
      <c r="D450" t="s">
        <v>317</v>
      </c>
      <c r="E450" t="s">
        <v>318</v>
      </c>
      <c r="F450" t="s">
        <v>66</v>
      </c>
      <c r="G450" t="s">
        <v>600</v>
      </c>
      <c r="H450">
        <v>4.8916361416361402E-2</v>
      </c>
      <c r="I450">
        <v>6.8070818070818002E-3</v>
      </c>
    </row>
    <row r="451" spans="1:9">
      <c r="A451" t="s">
        <v>741</v>
      </c>
      <c r="B451">
        <v>13</v>
      </c>
      <c r="C451" t="s">
        <v>316</v>
      </c>
      <c r="D451" t="s">
        <v>317</v>
      </c>
      <c r="E451" t="s">
        <v>318</v>
      </c>
      <c r="F451" t="s">
        <v>66</v>
      </c>
      <c r="G451" t="s">
        <v>600</v>
      </c>
      <c r="H451">
        <v>5.4027777777777702E-2</v>
      </c>
      <c r="I451">
        <v>1.34722222222222E-2</v>
      </c>
    </row>
    <row r="452" spans="1:9">
      <c r="A452" t="s">
        <v>415</v>
      </c>
      <c r="B452">
        <v>7</v>
      </c>
      <c r="C452" t="s">
        <v>316</v>
      </c>
      <c r="D452" t="s">
        <v>317</v>
      </c>
      <c r="E452" t="s">
        <v>318</v>
      </c>
      <c r="F452" t="s">
        <v>66</v>
      </c>
      <c r="G452" t="s">
        <v>600</v>
      </c>
      <c r="H452">
        <v>3.5714285714285698E-2</v>
      </c>
      <c r="I452">
        <v>0</v>
      </c>
    </row>
    <row r="453" spans="1:9">
      <c r="A453" t="s">
        <v>742</v>
      </c>
      <c r="B453">
        <v>29</v>
      </c>
      <c r="C453" t="s">
        <v>316</v>
      </c>
      <c r="D453" t="s">
        <v>317</v>
      </c>
      <c r="E453" t="s">
        <v>318</v>
      </c>
      <c r="F453" t="s">
        <v>66</v>
      </c>
      <c r="G453" t="s">
        <v>600</v>
      </c>
      <c r="H453">
        <v>1.6293943247526699E-2</v>
      </c>
      <c r="I453">
        <v>9.6479253866432694E-3</v>
      </c>
    </row>
    <row r="454" spans="1:9">
      <c r="A454" t="s">
        <v>416</v>
      </c>
      <c r="B454">
        <v>10</v>
      </c>
      <c r="C454" t="s">
        <v>316</v>
      </c>
      <c r="D454" t="s">
        <v>317</v>
      </c>
      <c r="E454" t="s">
        <v>318</v>
      </c>
      <c r="F454" t="s">
        <v>66</v>
      </c>
      <c r="G454" t="s">
        <v>600</v>
      </c>
      <c r="H454">
        <v>2.97619047619047E-3</v>
      </c>
      <c r="I454">
        <v>0</v>
      </c>
    </row>
    <row r="455" spans="1:9">
      <c r="A455" t="s">
        <v>743</v>
      </c>
      <c r="B455">
        <v>8</v>
      </c>
      <c r="C455" t="s">
        <v>316</v>
      </c>
      <c r="D455" t="s">
        <v>317</v>
      </c>
      <c r="E455" t="s">
        <v>318</v>
      </c>
      <c r="F455" t="s">
        <v>66</v>
      </c>
      <c r="G455" t="s">
        <v>600</v>
      </c>
      <c r="H455">
        <v>0.107177643784786</v>
      </c>
      <c r="I455">
        <v>1.76948051948051E-2</v>
      </c>
    </row>
    <row r="456" spans="1:9">
      <c r="A456" t="s">
        <v>744</v>
      </c>
      <c r="B456">
        <v>6</v>
      </c>
      <c r="C456" t="s">
        <v>316</v>
      </c>
      <c r="D456" t="s">
        <v>317</v>
      </c>
      <c r="E456" t="s">
        <v>318</v>
      </c>
      <c r="F456" t="s">
        <v>66</v>
      </c>
      <c r="G456" t="s">
        <v>600</v>
      </c>
      <c r="H456">
        <v>7.8125E-3</v>
      </c>
      <c r="I456">
        <v>0</v>
      </c>
    </row>
    <row r="457" spans="1:9">
      <c r="A457" t="s">
        <v>407</v>
      </c>
      <c r="B457">
        <v>5</v>
      </c>
      <c r="C457" t="s">
        <v>316</v>
      </c>
      <c r="D457" t="s">
        <v>317</v>
      </c>
      <c r="E457" t="s">
        <v>318</v>
      </c>
      <c r="F457" t="s">
        <v>66</v>
      </c>
      <c r="G457" t="s">
        <v>649</v>
      </c>
      <c r="H457">
        <v>0</v>
      </c>
      <c r="I457">
        <v>0</v>
      </c>
    </row>
    <row r="458" spans="1:9">
      <c r="A458" t="s">
        <v>745</v>
      </c>
      <c r="B458">
        <v>16</v>
      </c>
      <c r="C458" t="s">
        <v>316</v>
      </c>
      <c r="D458" t="s">
        <v>317</v>
      </c>
      <c r="E458" t="s">
        <v>318</v>
      </c>
      <c r="F458" t="s">
        <v>66</v>
      </c>
      <c r="G458" t="s">
        <v>598</v>
      </c>
      <c r="H458">
        <v>-3.125E-2</v>
      </c>
      <c r="I458">
        <v>0</v>
      </c>
    </row>
    <row r="459" spans="1:9">
      <c r="A459" t="s">
        <v>746</v>
      </c>
      <c r="B459">
        <v>8</v>
      </c>
      <c r="C459" t="s">
        <v>316</v>
      </c>
      <c r="D459" t="s">
        <v>317</v>
      </c>
      <c r="E459" t="s">
        <v>318</v>
      </c>
      <c r="F459" t="s">
        <v>66</v>
      </c>
      <c r="G459" t="s">
        <v>649</v>
      </c>
      <c r="H459">
        <v>0</v>
      </c>
      <c r="I459">
        <v>0</v>
      </c>
    </row>
    <row r="460" spans="1:9">
      <c r="A460" t="s">
        <v>417</v>
      </c>
      <c r="B460">
        <v>6</v>
      </c>
      <c r="C460" t="s">
        <v>316</v>
      </c>
      <c r="D460" t="s">
        <v>317</v>
      </c>
      <c r="E460" t="s">
        <v>318</v>
      </c>
      <c r="F460" t="s">
        <v>66</v>
      </c>
      <c r="G460" t="s">
        <v>649</v>
      </c>
      <c r="H460">
        <v>0</v>
      </c>
      <c r="I460">
        <v>0</v>
      </c>
    </row>
    <row r="461" spans="1:9">
      <c r="A461" t="s">
        <v>747</v>
      </c>
      <c r="B461">
        <v>5</v>
      </c>
      <c r="C461" t="s">
        <v>316</v>
      </c>
      <c r="D461" t="s">
        <v>317</v>
      </c>
      <c r="E461" t="s">
        <v>318</v>
      </c>
      <c r="F461" t="s">
        <v>66</v>
      </c>
      <c r="G461" t="s">
        <v>598</v>
      </c>
      <c r="H461">
        <v>5.0000000000000001E-3</v>
      </c>
      <c r="I461">
        <v>1.4999999999999999E-2</v>
      </c>
    </row>
    <row r="462" spans="1:9">
      <c r="A462" t="s">
        <v>418</v>
      </c>
      <c r="B462">
        <v>3</v>
      </c>
      <c r="C462" t="s">
        <v>316</v>
      </c>
      <c r="D462" t="s">
        <v>317</v>
      </c>
      <c r="E462" t="s">
        <v>318</v>
      </c>
      <c r="F462" t="s">
        <v>66</v>
      </c>
      <c r="G462" t="s">
        <v>649</v>
      </c>
      <c r="H462">
        <v>0</v>
      </c>
      <c r="I462">
        <v>0</v>
      </c>
    </row>
    <row r="463" spans="1:9">
      <c r="A463" t="s">
        <v>748</v>
      </c>
      <c r="B463">
        <v>3</v>
      </c>
      <c r="C463" t="s">
        <v>316</v>
      </c>
      <c r="D463" t="s">
        <v>317</v>
      </c>
      <c r="E463" t="s">
        <v>318</v>
      </c>
      <c r="F463" t="s">
        <v>66</v>
      </c>
      <c r="G463" t="s">
        <v>600</v>
      </c>
      <c r="H463">
        <v>8.3333333333333301E-2</v>
      </c>
      <c r="I463">
        <v>0</v>
      </c>
    </row>
    <row r="464" spans="1:9">
      <c r="A464" t="s">
        <v>749</v>
      </c>
      <c r="B464">
        <v>6</v>
      </c>
      <c r="C464" t="s">
        <v>316</v>
      </c>
      <c r="D464" t="s">
        <v>317</v>
      </c>
      <c r="E464" t="s">
        <v>318</v>
      </c>
      <c r="F464" t="s">
        <v>66</v>
      </c>
      <c r="G464" t="s">
        <v>649</v>
      </c>
      <c r="H464">
        <v>0</v>
      </c>
      <c r="I464">
        <v>0</v>
      </c>
    </row>
    <row r="465" spans="1:9">
      <c r="A465" t="s">
        <v>419</v>
      </c>
      <c r="B465">
        <v>14</v>
      </c>
      <c r="C465" t="s">
        <v>316</v>
      </c>
      <c r="D465" t="s">
        <v>317</v>
      </c>
      <c r="E465" t="s">
        <v>318</v>
      </c>
      <c r="F465" t="s">
        <v>66</v>
      </c>
      <c r="G465" t="s">
        <v>649</v>
      </c>
      <c r="H465">
        <v>0</v>
      </c>
      <c r="I465">
        <v>0</v>
      </c>
    </row>
    <row r="466" spans="1:9">
      <c r="A466" t="s">
        <v>420</v>
      </c>
      <c r="B466">
        <v>11</v>
      </c>
      <c r="C466" t="s">
        <v>316</v>
      </c>
      <c r="D466" t="s">
        <v>317</v>
      </c>
      <c r="E466" t="s">
        <v>318</v>
      </c>
      <c r="F466" t="s">
        <v>66</v>
      </c>
      <c r="G466" t="s">
        <v>600</v>
      </c>
      <c r="H466">
        <v>6.2741545893719802E-2</v>
      </c>
      <c r="I466">
        <v>2.0535714285714199E-2</v>
      </c>
    </row>
    <row r="467" spans="1:9">
      <c r="A467" t="s">
        <v>421</v>
      </c>
      <c r="B467">
        <v>14</v>
      </c>
      <c r="C467" t="s">
        <v>316</v>
      </c>
      <c r="D467" t="s">
        <v>317</v>
      </c>
      <c r="E467" t="s">
        <v>318</v>
      </c>
      <c r="F467" t="s">
        <v>66</v>
      </c>
      <c r="G467" t="s">
        <v>598</v>
      </c>
      <c r="H467">
        <v>6.3248665031028998E-3</v>
      </c>
      <c r="I467">
        <v>2.10816856689276E-2</v>
      </c>
    </row>
    <row r="468" spans="1:9">
      <c r="A468" t="s">
        <v>750</v>
      </c>
      <c r="B468">
        <v>17</v>
      </c>
      <c r="C468" t="s">
        <v>316</v>
      </c>
      <c r="D468" t="s">
        <v>317</v>
      </c>
      <c r="E468" t="s">
        <v>318</v>
      </c>
      <c r="F468" t="s">
        <v>66</v>
      </c>
      <c r="G468" t="s">
        <v>598</v>
      </c>
      <c r="H468">
        <v>6.56834300451321E-3</v>
      </c>
      <c r="I468">
        <v>6.8111829380026398E-3</v>
      </c>
    </row>
    <row r="469" spans="1:9">
      <c r="A469" t="s">
        <v>422</v>
      </c>
      <c r="B469">
        <v>5</v>
      </c>
      <c r="C469" t="s">
        <v>316</v>
      </c>
      <c r="D469" t="s">
        <v>317</v>
      </c>
      <c r="E469" t="s">
        <v>318</v>
      </c>
      <c r="F469" t="s">
        <v>66</v>
      </c>
      <c r="G469" t="s">
        <v>598</v>
      </c>
      <c r="H469">
        <v>5.2083333333333301E-2</v>
      </c>
      <c r="I469">
        <v>8.3333333333333301E-2</v>
      </c>
    </row>
    <row r="470" spans="1:9">
      <c r="A470" t="s">
        <v>751</v>
      </c>
      <c r="B470">
        <v>18</v>
      </c>
      <c r="C470" t="s">
        <v>316</v>
      </c>
      <c r="D470" t="s">
        <v>317</v>
      </c>
      <c r="E470" t="s">
        <v>318</v>
      </c>
      <c r="F470" t="s">
        <v>66</v>
      </c>
      <c r="G470" t="s">
        <v>598</v>
      </c>
      <c r="H470">
        <v>-9.6153846153846107E-3</v>
      </c>
      <c r="I470">
        <v>0</v>
      </c>
    </row>
    <row r="471" spans="1:9">
      <c r="A471" t="s">
        <v>423</v>
      </c>
      <c r="B471">
        <v>22</v>
      </c>
      <c r="C471" t="s">
        <v>316</v>
      </c>
      <c r="D471" t="s">
        <v>317</v>
      </c>
      <c r="E471" t="s">
        <v>318</v>
      </c>
      <c r="F471" t="s">
        <v>66</v>
      </c>
      <c r="G471" t="s">
        <v>598</v>
      </c>
      <c r="H471">
        <v>5.3571428571428503E-3</v>
      </c>
      <c r="I471">
        <v>3.6309523809523798E-2</v>
      </c>
    </row>
    <row r="472" spans="1:9">
      <c r="A472" t="s">
        <v>752</v>
      </c>
      <c r="B472">
        <v>2</v>
      </c>
      <c r="C472" t="s">
        <v>368</v>
      </c>
      <c r="D472" t="s">
        <v>369</v>
      </c>
      <c r="E472" t="s">
        <v>318</v>
      </c>
      <c r="F472" t="s">
        <v>66</v>
      </c>
      <c r="G472" t="s">
        <v>600</v>
      </c>
      <c r="H472">
        <v>8.3333333333333301E-2</v>
      </c>
      <c r="I472">
        <v>0</v>
      </c>
    </row>
    <row r="473" spans="1:9">
      <c r="A473" t="s">
        <v>424</v>
      </c>
      <c r="B473">
        <v>27</v>
      </c>
      <c r="C473" t="s">
        <v>316</v>
      </c>
      <c r="D473" t="s">
        <v>317</v>
      </c>
      <c r="E473" t="s">
        <v>318</v>
      </c>
      <c r="F473" t="s">
        <v>66</v>
      </c>
      <c r="G473" t="s">
        <v>598</v>
      </c>
      <c r="H473">
        <v>5.4801894918173897E-3</v>
      </c>
      <c r="I473">
        <v>1.2866063738156699E-2</v>
      </c>
    </row>
    <row r="474" spans="1:9">
      <c r="A474" t="s">
        <v>425</v>
      </c>
      <c r="B474">
        <v>9</v>
      </c>
      <c r="C474" t="s">
        <v>316</v>
      </c>
      <c r="D474" t="s">
        <v>317</v>
      </c>
      <c r="E474" t="s">
        <v>318</v>
      </c>
      <c r="F474" t="s">
        <v>66</v>
      </c>
      <c r="G474" t="s">
        <v>598</v>
      </c>
      <c r="H474">
        <v>1.21527777777777E-2</v>
      </c>
      <c r="I474">
        <v>3.6458333333333301E-2</v>
      </c>
    </row>
    <row r="475" spans="1:9">
      <c r="A475" t="s">
        <v>426</v>
      </c>
      <c r="B475">
        <v>23</v>
      </c>
      <c r="C475" t="s">
        <v>316</v>
      </c>
      <c r="D475" t="s">
        <v>317</v>
      </c>
      <c r="E475" t="s">
        <v>318</v>
      </c>
      <c r="F475" t="s">
        <v>66</v>
      </c>
      <c r="G475" t="s">
        <v>598</v>
      </c>
      <c r="H475">
        <v>1.9035240171242199E-2</v>
      </c>
      <c r="I475">
        <v>4.9753414385667001E-2</v>
      </c>
    </row>
    <row r="476" spans="1:9">
      <c r="A476" t="s">
        <v>427</v>
      </c>
      <c r="B476">
        <v>6</v>
      </c>
      <c r="C476" t="s">
        <v>360</v>
      </c>
      <c r="D476" t="s">
        <v>357</v>
      </c>
      <c r="E476" t="s">
        <v>358</v>
      </c>
      <c r="F476" t="s">
        <v>66</v>
      </c>
      <c r="G476" t="s">
        <v>649</v>
      </c>
      <c r="H476">
        <v>0</v>
      </c>
      <c r="I476">
        <v>0</v>
      </c>
    </row>
    <row r="477" spans="1:9">
      <c r="A477" t="s">
        <v>428</v>
      </c>
      <c r="B477">
        <v>3</v>
      </c>
      <c r="C477" t="s">
        <v>360</v>
      </c>
      <c r="D477" t="s">
        <v>357</v>
      </c>
      <c r="E477" t="s">
        <v>358</v>
      </c>
      <c r="F477" t="s">
        <v>66</v>
      </c>
      <c r="G477" t="s">
        <v>649</v>
      </c>
      <c r="H477">
        <v>0</v>
      </c>
      <c r="I477">
        <v>0</v>
      </c>
    </row>
    <row r="478" spans="1:9">
      <c r="A478" t="s">
        <v>753</v>
      </c>
      <c r="B478">
        <v>14</v>
      </c>
      <c r="C478" t="s">
        <v>316</v>
      </c>
      <c r="D478" t="s">
        <v>317</v>
      </c>
      <c r="E478" t="s">
        <v>318</v>
      </c>
      <c r="F478" t="s">
        <v>66</v>
      </c>
      <c r="G478" t="s">
        <v>600</v>
      </c>
      <c r="H478">
        <v>7.6879596501689502E-3</v>
      </c>
      <c r="I478">
        <v>3.03648628503279E-3</v>
      </c>
    </row>
    <row r="479" spans="1:9">
      <c r="A479" t="s">
        <v>429</v>
      </c>
      <c r="B479">
        <v>10</v>
      </c>
      <c r="C479" t="s">
        <v>316</v>
      </c>
      <c r="D479" t="s">
        <v>317</v>
      </c>
      <c r="E479" t="s">
        <v>318</v>
      </c>
      <c r="F479" t="s">
        <v>66</v>
      </c>
      <c r="G479" t="s">
        <v>600</v>
      </c>
      <c r="H479">
        <v>4.1666666666666597E-3</v>
      </c>
      <c r="I479">
        <v>0</v>
      </c>
    </row>
    <row r="480" spans="1:9">
      <c r="A480" t="s">
        <v>754</v>
      </c>
      <c r="B480">
        <v>18</v>
      </c>
      <c r="C480" t="s">
        <v>316</v>
      </c>
      <c r="D480" t="s">
        <v>317</v>
      </c>
      <c r="E480" t="s">
        <v>318</v>
      </c>
      <c r="F480" t="s">
        <v>66</v>
      </c>
      <c r="G480" t="s">
        <v>600</v>
      </c>
      <c r="H480" s="2">
        <v>7.3529411764705795E-4</v>
      </c>
      <c r="I480">
        <v>0</v>
      </c>
    </row>
    <row r="481" spans="1:9">
      <c r="A481" t="s">
        <v>755</v>
      </c>
      <c r="B481">
        <v>13</v>
      </c>
      <c r="C481" t="s">
        <v>316</v>
      </c>
      <c r="D481" t="s">
        <v>317</v>
      </c>
      <c r="E481" t="s">
        <v>318</v>
      </c>
      <c r="F481" t="s">
        <v>66</v>
      </c>
      <c r="G481" t="s">
        <v>600</v>
      </c>
      <c r="H481">
        <v>1.6666666666666601E-2</v>
      </c>
      <c r="I481">
        <v>0</v>
      </c>
    </row>
    <row r="482" spans="1:9">
      <c r="A482" t="s">
        <v>756</v>
      </c>
      <c r="B482">
        <v>8</v>
      </c>
      <c r="C482" t="s">
        <v>316</v>
      </c>
      <c r="D482" t="s">
        <v>317</v>
      </c>
      <c r="E482" t="s">
        <v>318</v>
      </c>
      <c r="F482" t="s">
        <v>66</v>
      </c>
      <c r="G482" t="s">
        <v>600</v>
      </c>
      <c r="H482">
        <v>6.7708333333333301E-2</v>
      </c>
      <c r="I482">
        <v>0</v>
      </c>
    </row>
    <row r="483" spans="1:9">
      <c r="A483" t="s">
        <v>757</v>
      </c>
      <c r="B483">
        <v>50</v>
      </c>
      <c r="C483" t="s">
        <v>329</v>
      </c>
      <c r="D483" t="s">
        <v>321</v>
      </c>
      <c r="E483" t="s">
        <v>318</v>
      </c>
      <c r="F483" t="s">
        <v>83</v>
      </c>
      <c r="G483" t="s">
        <v>600</v>
      </c>
      <c r="H483">
        <v>-4.0660405485986803E-3</v>
      </c>
      <c r="I483">
        <v>-4.2291469360552798E-3</v>
      </c>
    </row>
    <row r="484" spans="1:9">
      <c r="A484" t="s">
        <v>758</v>
      </c>
      <c r="B484">
        <v>39</v>
      </c>
      <c r="C484" t="s">
        <v>341</v>
      </c>
      <c r="D484" t="s">
        <v>317</v>
      </c>
      <c r="E484" t="s">
        <v>318</v>
      </c>
      <c r="F484" t="s">
        <v>83</v>
      </c>
      <c r="G484" t="s">
        <v>598</v>
      </c>
      <c r="H484">
        <v>0</v>
      </c>
      <c r="I484">
        <v>2.3291925465838501E-3</v>
      </c>
    </row>
    <row r="485" spans="1:9">
      <c r="A485" t="s">
        <v>759</v>
      </c>
      <c r="B485">
        <v>28</v>
      </c>
      <c r="C485" t="s">
        <v>360</v>
      </c>
      <c r="D485" t="s">
        <v>357</v>
      </c>
      <c r="E485" t="s">
        <v>358</v>
      </c>
      <c r="F485" t="s">
        <v>83</v>
      </c>
      <c r="G485" t="s">
        <v>600</v>
      </c>
      <c r="H485">
        <v>1.01650563607085E-2</v>
      </c>
      <c r="I485" s="2">
        <v>4.02576489533011E-4</v>
      </c>
    </row>
    <row r="486" spans="1:9">
      <c r="A486" t="s">
        <v>430</v>
      </c>
      <c r="B486">
        <v>6</v>
      </c>
      <c r="C486" t="s">
        <v>611</v>
      </c>
      <c r="D486" t="s">
        <v>390</v>
      </c>
      <c r="E486" t="s">
        <v>385</v>
      </c>
      <c r="F486" t="s">
        <v>83</v>
      </c>
      <c r="G486" t="s">
        <v>649</v>
      </c>
      <c r="H486">
        <v>0</v>
      </c>
      <c r="I486">
        <v>0</v>
      </c>
    </row>
    <row r="487" spans="1:9">
      <c r="A487" t="s">
        <v>760</v>
      </c>
      <c r="B487">
        <v>39</v>
      </c>
      <c r="C487" t="s">
        <v>431</v>
      </c>
      <c r="D487" t="s">
        <v>432</v>
      </c>
      <c r="E487" t="s">
        <v>433</v>
      </c>
      <c r="F487" t="s">
        <v>10</v>
      </c>
      <c r="G487" t="s">
        <v>598</v>
      </c>
      <c r="H487">
        <v>1.27684846932728E-2</v>
      </c>
      <c r="I487">
        <v>1.6499171435166E-2</v>
      </c>
    </row>
    <row r="488" spans="1:9">
      <c r="A488" t="s">
        <v>761</v>
      </c>
      <c r="B488">
        <v>17</v>
      </c>
      <c r="C488" t="s">
        <v>431</v>
      </c>
      <c r="D488" t="s">
        <v>432</v>
      </c>
      <c r="E488" t="s">
        <v>433</v>
      </c>
      <c r="F488" t="s">
        <v>10</v>
      </c>
      <c r="G488" t="s">
        <v>598</v>
      </c>
      <c r="H488">
        <v>-3.3562141168524101E-2</v>
      </c>
      <c r="I488">
        <v>-1.7338314758527502E-2</v>
      </c>
    </row>
    <row r="489" spans="1:9">
      <c r="A489" s="1" t="s">
        <v>762</v>
      </c>
      <c r="B489">
        <v>60</v>
      </c>
      <c r="C489" t="s">
        <v>431</v>
      </c>
      <c r="D489" t="s">
        <v>432</v>
      </c>
      <c r="E489" t="s">
        <v>433</v>
      </c>
      <c r="F489" t="s">
        <v>10</v>
      </c>
      <c r="G489" t="s">
        <v>598</v>
      </c>
      <c r="H489">
        <v>-2.4561525861991701E-2</v>
      </c>
      <c r="I489">
        <v>-1.0087472626292501E-2</v>
      </c>
    </row>
    <row r="490" spans="1:9">
      <c r="A490" t="s">
        <v>434</v>
      </c>
      <c r="B490">
        <v>32</v>
      </c>
      <c r="C490" t="s">
        <v>435</v>
      </c>
      <c r="D490" t="s">
        <v>432</v>
      </c>
      <c r="E490" t="s">
        <v>433</v>
      </c>
      <c r="F490" t="s">
        <v>10</v>
      </c>
      <c r="G490" t="s">
        <v>598</v>
      </c>
      <c r="H490">
        <v>-1.34363762339952E-2</v>
      </c>
      <c r="I490">
        <v>2.8590897638516599E-3</v>
      </c>
    </row>
    <row r="491" spans="1:9">
      <c r="A491" s="1" t="s">
        <v>763</v>
      </c>
      <c r="B491">
        <v>69</v>
      </c>
      <c r="C491" t="s">
        <v>431</v>
      </c>
      <c r="D491" t="s">
        <v>432</v>
      </c>
      <c r="E491" t="s">
        <v>433</v>
      </c>
      <c r="F491" t="s">
        <v>10</v>
      </c>
      <c r="G491" t="s">
        <v>600</v>
      </c>
      <c r="H491">
        <v>-5.6551793240361596E-3</v>
      </c>
      <c r="I491">
        <v>-1.4892694330118601E-2</v>
      </c>
    </row>
    <row r="492" spans="1:9">
      <c r="A492" t="s">
        <v>764</v>
      </c>
      <c r="B492">
        <v>26</v>
      </c>
      <c r="C492" t="s">
        <v>431</v>
      </c>
      <c r="D492" t="s">
        <v>432</v>
      </c>
      <c r="E492" t="s">
        <v>433</v>
      </c>
      <c r="F492" t="s">
        <v>10</v>
      </c>
      <c r="G492" t="s">
        <v>598</v>
      </c>
      <c r="H492">
        <v>2.07454984628897E-2</v>
      </c>
      <c r="I492">
        <v>2.1132520860781701E-2</v>
      </c>
    </row>
    <row r="493" spans="1:9">
      <c r="A493" t="s">
        <v>436</v>
      </c>
      <c r="B493">
        <v>11</v>
      </c>
      <c r="C493" t="s">
        <v>431</v>
      </c>
      <c r="D493" t="s">
        <v>432</v>
      </c>
      <c r="E493" t="s">
        <v>433</v>
      </c>
      <c r="F493" t="s">
        <v>10</v>
      </c>
      <c r="G493" t="s">
        <v>600</v>
      </c>
      <c r="H493">
        <v>5.2205882352941102E-2</v>
      </c>
      <c r="I493">
        <v>1.8749999999999999E-2</v>
      </c>
    </row>
    <row r="494" spans="1:9">
      <c r="A494" t="s">
        <v>437</v>
      </c>
      <c r="B494">
        <v>26</v>
      </c>
      <c r="C494" t="s">
        <v>435</v>
      </c>
      <c r="D494" t="s">
        <v>432</v>
      </c>
      <c r="E494" t="s">
        <v>433</v>
      </c>
      <c r="F494" t="s">
        <v>10</v>
      </c>
      <c r="G494" t="s">
        <v>598</v>
      </c>
      <c r="H494">
        <v>3.01491184709177E-2</v>
      </c>
      <c r="I494">
        <v>6.2815126050420098E-2</v>
      </c>
    </row>
    <row r="495" spans="1:9">
      <c r="A495" t="s">
        <v>438</v>
      </c>
      <c r="B495">
        <v>31</v>
      </c>
      <c r="C495" t="s">
        <v>435</v>
      </c>
      <c r="D495" t="s">
        <v>432</v>
      </c>
      <c r="E495" t="s">
        <v>433</v>
      </c>
      <c r="F495" t="s">
        <v>10</v>
      </c>
      <c r="G495" t="s">
        <v>600</v>
      </c>
      <c r="H495">
        <v>1.8270944741532898E-2</v>
      </c>
      <c r="I495">
        <v>-5.75609031491384E-3</v>
      </c>
    </row>
    <row r="496" spans="1:9">
      <c r="A496" t="s">
        <v>765</v>
      </c>
      <c r="B496">
        <v>30</v>
      </c>
      <c r="C496" t="s">
        <v>431</v>
      </c>
      <c r="D496" t="s">
        <v>432</v>
      </c>
      <c r="E496" t="s">
        <v>433</v>
      </c>
      <c r="F496" t="s">
        <v>10</v>
      </c>
      <c r="G496" t="s">
        <v>649</v>
      </c>
      <c r="H496">
        <v>0</v>
      </c>
      <c r="I496">
        <v>0</v>
      </c>
    </row>
    <row r="497" spans="1:9">
      <c r="A497" t="s">
        <v>766</v>
      </c>
      <c r="B497">
        <v>9</v>
      </c>
      <c r="C497" t="s">
        <v>431</v>
      </c>
      <c r="D497" t="s">
        <v>439</v>
      </c>
      <c r="E497" t="s">
        <v>440</v>
      </c>
      <c r="F497" t="s">
        <v>10</v>
      </c>
      <c r="G497" t="s">
        <v>598</v>
      </c>
      <c r="H497">
        <v>0</v>
      </c>
      <c r="I497">
        <v>4.6875E-2</v>
      </c>
    </row>
    <row r="498" spans="1:9">
      <c r="A498" t="s">
        <v>767</v>
      </c>
      <c r="B498">
        <v>5</v>
      </c>
      <c r="C498" t="s">
        <v>431</v>
      </c>
      <c r="D498" t="s">
        <v>439</v>
      </c>
      <c r="E498" t="s">
        <v>440</v>
      </c>
      <c r="F498" t="s">
        <v>10</v>
      </c>
      <c r="G498" t="s">
        <v>598</v>
      </c>
      <c r="H498">
        <v>5.9523809523809503E-3</v>
      </c>
      <c r="I498">
        <v>1.1904761904761901E-2</v>
      </c>
    </row>
    <row r="499" spans="1:9">
      <c r="A499" t="s">
        <v>441</v>
      </c>
      <c r="B499">
        <v>1</v>
      </c>
      <c r="C499" t="s">
        <v>431</v>
      </c>
      <c r="D499" t="s">
        <v>439</v>
      </c>
      <c r="E499" t="s">
        <v>440</v>
      </c>
      <c r="F499" t="s">
        <v>10</v>
      </c>
      <c r="G499" t="s">
        <v>598</v>
      </c>
      <c r="H499">
        <v>0</v>
      </c>
      <c r="I499">
        <v>0.41666666666666602</v>
      </c>
    </row>
    <row r="500" spans="1:9">
      <c r="A500" t="s">
        <v>442</v>
      </c>
      <c r="B500">
        <v>1</v>
      </c>
      <c r="C500" t="s">
        <v>431</v>
      </c>
      <c r="D500" t="s">
        <v>439</v>
      </c>
      <c r="E500" t="s">
        <v>440</v>
      </c>
      <c r="F500" t="s">
        <v>10</v>
      </c>
      <c r="G500" t="s">
        <v>600</v>
      </c>
      <c r="H500">
        <v>0.125</v>
      </c>
      <c r="I500">
        <v>0</v>
      </c>
    </row>
    <row r="501" spans="1:9">
      <c r="A501" t="s">
        <v>443</v>
      </c>
      <c r="B501">
        <v>9</v>
      </c>
      <c r="C501" t="s">
        <v>431</v>
      </c>
      <c r="D501" t="s">
        <v>439</v>
      </c>
      <c r="E501" t="s">
        <v>440</v>
      </c>
      <c r="F501" t="s">
        <v>10</v>
      </c>
      <c r="G501" t="s">
        <v>649</v>
      </c>
      <c r="H501">
        <v>0</v>
      </c>
      <c r="I501">
        <v>0</v>
      </c>
    </row>
    <row r="502" spans="1:9">
      <c r="A502" t="s">
        <v>444</v>
      </c>
      <c r="B502">
        <v>3</v>
      </c>
      <c r="C502" t="s">
        <v>431</v>
      </c>
      <c r="D502" t="s">
        <v>439</v>
      </c>
      <c r="E502" t="s">
        <v>440</v>
      </c>
      <c r="F502" t="s">
        <v>10</v>
      </c>
      <c r="G502" t="s">
        <v>649</v>
      </c>
      <c r="H502">
        <v>0</v>
      </c>
      <c r="I502">
        <v>0</v>
      </c>
    </row>
    <row r="503" spans="1:9">
      <c r="A503" t="s">
        <v>768</v>
      </c>
      <c r="B503">
        <v>7</v>
      </c>
      <c r="C503" t="s">
        <v>431</v>
      </c>
      <c r="D503" t="s">
        <v>439</v>
      </c>
      <c r="E503" t="s">
        <v>440</v>
      </c>
      <c r="F503" t="s">
        <v>10</v>
      </c>
      <c r="G503" t="s">
        <v>598</v>
      </c>
      <c r="H503">
        <v>0</v>
      </c>
      <c r="I503">
        <v>0.168333333333333</v>
      </c>
    </row>
    <row r="504" spans="1:9">
      <c r="A504" t="s">
        <v>445</v>
      </c>
      <c r="B504">
        <v>2</v>
      </c>
      <c r="C504" t="s">
        <v>431</v>
      </c>
      <c r="D504" t="s">
        <v>439</v>
      </c>
      <c r="E504" t="s">
        <v>440</v>
      </c>
      <c r="F504" t="s">
        <v>10</v>
      </c>
      <c r="G504" t="s">
        <v>649</v>
      </c>
      <c r="H504">
        <v>0</v>
      </c>
      <c r="I504">
        <v>0</v>
      </c>
    </row>
    <row r="505" spans="1:9">
      <c r="A505" t="s">
        <v>446</v>
      </c>
      <c r="B505">
        <v>10</v>
      </c>
      <c r="C505" t="s">
        <v>431</v>
      </c>
      <c r="D505" t="s">
        <v>439</v>
      </c>
      <c r="E505" t="s">
        <v>440</v>
      </c>
      <c r="F505" t="s">
        <v>10</v>
      </c>
      <c r="G505" t="s">
        <v>600</v>
      </c>
      <c r="H505">
        <v>1.1047979797979701E-2</v>
      </c>
      <c r="I505">
        <v>5.0505050505050501E-3</v>
      </c>
    </row>
    <row r="506" spans="1:9">
      <c r="A506" t="s">
        <v>447</v>
      </c>
      <c r="B506">
        <v>2</v>
      </c>
      <c r="C506" t="s">
        <v>431</v>
      </c>
      <c r="D506" t="s">
        <v>439</v>
      </c>
      <c r="E506" t="s">
        <v>440</v>
      </c>
      <c r="F506" t="s">
        <v>10</v>
      </c>
      <c r="G506" t="s">
        <v>600</v>
      </c>
      <c r="H506">
        <v>0.17708333333333301</v>
      </c>
      <c r="I506">
        <v>0.171875</v>
      </c>
    </row>
    <row r="507" spans="1:9">
      <c r="A507" t="s">
        <v>448</v>
      </c>
      <c r="B507">
        <v>10</v>
      </c>
      <c r="C507" t="s">
        <v>431</v>
      </c>
      <c r="D507" t="s">
        <v>439</v>
      </c>
      <c r="E507" t="s">
        <v>440</v>
      </c>
      <c r="F507" t="s">
        <v>10</v>
      </c>
      <c r="G507" t="s">
        <v>598</v>
      </c>
      <c r="H507">
        <v>-1.8333333333333299E-2</v>
      </c>
      <c r="I507">
        <v>-4.3452380952380904E-3</v>
      </c>
    </row>
    <row r="508" spans="1:9">
      <c r="A508" t="s">
        <v>769</v>
      </c>
      <c r="B508">
        <v>12</v>
      </c>
      <c r="C508" t="s">
        <v>431</v>
      </c>
      <c r="D508" t="s">
        <v>439</v>
      </c>
      <c r="E508" t="s">
        <v>440</v>
      </c>
      <c r="F508" t="s">
        <v>10</v>
      </c>
      <c r="G508" t="s">
        <v>598</v>
      </c>
      <c r="H508">
        <v>6.2445211483672996E-3</v>
      </c>
      <c r="I508">
        <v>5.8349769888231401E-2</v>
      </c>
    </row>
    <row r="509" spans="1:9">
      <c r="A509" t="s">
        <v>449</v>
      </c>
      <c r="B509">
        <v>4</v>
      </c>
      <c r="C509" t="s">
        <v>431</v>
      </c>
      <c r="D509" t="s">
        <v>439</v>
      </c>
      <c r="E509" t="s">
        <v>440</v>
      </c>
      <c r="F509" t="s">
        <v>10</v>
      </c>
      <c r="G509" t="s">
        <v>598</v>
      </c>
      <c r="H509">
        <v>0</v>
      </c>
      <c r="I509">
        <v>0.05</v>
      </c>
    </row>
    <row r="510" spans="1:9">
      <c r="A510" t="s">
        <v>450</v>
      </c>
      <c r="B510">
        <v>12</v>
      </c>
      <c r="C510" t="s">
        <v>431</v>
      </c>
      <c r="D510" t="s">
        <v>439</v>
      </c>
      <c r="E510" t="s">
        <v>440</v>
      </c>
      <c r="F510" t="s">
        <v>10</v>
      </c>
      <c r="G510" t="s">
        <v>600</v>
      </c>
      <c r="H510">
        <v>2.6041666666666598E-2</v>
      </c>
      <c r="I510">
        <v>0</v>
      </c>
    </row>
    <row r="511" spans="1:9">
      <c r="A511" t="s">
        <v>770</v>
      </c>
      <c r="B511">
        <v>8</v>
      </c>
      <c r="C511" t="s">
        <v>431</v>
      </c>
      <c r="D511" t="s">
        <v>439</v>
      </c>
      <c r="E511" t="s">
        <v>440</v>
      </c>
      <c r="F511" t="s">
        <v>10</v>
      </c>
      <c r="G511" t="s">
        <v>600</v>
      </c>
      <c r="H511">
        <v>1.0416666666666599E-3</v>
      </c>
      <c r="I511">
        <v>0</v>
      </c>
    </row>
    <row r="512" spans="1:9">
      <c r="A512" t="s">
        <v>771</v>
      </c>
      <c r="B512">
        <v>7</v>
      </c>
      <c r="C512" t="s">
        <v>431</v>
      </c>
      <c r="D512" t="s">
        <v>439</v>
      </c>
      <c r="E512" t="s">
        <v>440</v>
      </c>
      <c r="F512" t="s">
        <v>10</v>
      </c>
      <c r="G512" t="s">
        <v>600</v>
      </c>
      <c r="H512">
        <v>1.16932189542483E-2</v>
      </c>
      <c r="I512">
        <v>9.4464869281045694E-3</v>
      </c>
    </row>
    <row r="513" spans="1:9">
      <c r="A513" t="s">
        <v>772</v>
      </c>
      <c r="B513">
        <v>21</v>
      </c>
      <c r="C513" t="s">
        <v>431</v>
      </c>
      <c r="D513" t="s">
        <v>439</v>
      </c>
      <c r="E513" t="s">
        <v>440</v>
      </c>
      <c r="F513" t="s">
        <v>10</v>
      </c>
      <c r="G513" t="s">
        <v>598</v>
      </c>
      <c r="H513">
        <v>-7.8125E-3</v>
      </c>
      <c r="I513">
        <v>-2.43055555555555E-3</v>
      </c>
    </row>
    <row r="514" spans="1:9">
      <c r="A514" t="s">
        <v>773</v>
      </c>
      <c r="B514">
        <v>20</v>
      </c>
      <c r="C514" t="s">
        <v>451</v>
      </c>
      <c r="D514" t="s">
        <v>452</v>
      </c>
      <c r="E514" t="s">
        <v>453</v>
      </c>
      <c r="F514" t="s">
        <v>10</v>
      </c>
      <c r="G514" t="s">
        <v>600</v>
      </c>
      <c r="H514">
        <v>1.8068035001174501E-2</v>
      </c>
      <c r="I514">
        <v>3.5170829744473101E-3</v>
      </c>
    </row>
    <row r="515" spans="1:9">
      <c r="A515" s="1" t="s">
        <v>454</v>
      </c>
      <c r="B515">
        <v>86</v>
      </c>
      <c r="C515" t="s">
        <v>451</v>
      </c>
      <c r="D515" t="s">
        <v>452</v>
      </c>
      <c r="E515" t="s">
        <v>453</v>
      </c>
      <c r="F515" t="s">
        <v>10</v>
      </c>
      <c r="G515" t="s">
        <v>600</v>
      </c>
      <c r="H515">
        <v>-3.23862810889332E-3</v>
      </c>
      <c r="I515">
        <v>-8.1122929227729207E-3</v>
      </c>
    </row>
    <row r="516" spans="1:9">
      <c r="A516" t="s">
        <v>455</v>
      </c>
      <c r="B516">
        <v>12</v>
      </c>
      <c r="C516" t="s">
        <v>431</v>
      </c>
      <c r="D516" t="s">
        <v>439</v>
      </c>
      <c r="E516" t="s">
        <v>440</v>
      </c>
      <c r="F516" t="s">
        <v>10</v>
      </c>
      <c r="G516" t="s">
        <v>598</v>
      </c>
      <c r="H516">
        <v>4.9999999999999899E-2</v>
      </c>
      <c r="I516">
        <v>0.17321428571428499</v>
      </c>
    </row>
    <row r="517" spans="1:9">
      <c r="A517" s="1" t="s">
        <v>456</v>
      </c>
      <c r="B517">
        <v>173</v>
      </c>
      <c r="C517" t="s">
        <v>431</v>
      </c>
      <c r="D517" t="s">
        <v>439</v>
      </c>
      <c r="E517" t="s">
        <v>440</v>
      </c>
      <c r="F517" t="s">
        <v>10</v>
      </c>
      <c r="G517" t="s">
        <v>600</v>
      </c>
      <c r="H517">
        <v>-2.7703198975634999E-3</v>
      </c>
      <c r="I517">
        <v>-5.7171075551870698E-3</v>
      </c>
    </row>
    <row r="518" spans="1:9">
      <c r="A518" t="s">
        <v>457</v>
      </c>
      <c r="B518">
        <v>41</v>
      </c>
      <c r="C518" t="s">
        <v>431</v>
      </c>
      <c r="D518" t="s">
        <v>439</v>
      </c>
      <c r="E518" t="s">
        <v>440</v>
      </c>
      <c r="F518" t="s">
        <v>10</v>
      </c>
      <c r="G518" t="s">
        <v>600</v>
      </c>
      <c r="H518" s="2">
        <v>-1.4998588368153501E-4</v>
      </c>
      <c r="I518">
        <v>-1.18003599661208E-3</v>
      </c>
    </row>
    <row r="519" spans="1:9">
      <c r="A519" t="s">
        <v>458</v>
      </c>
      <c r="B519">
        <v>38</v>
      </c>
      <c r="C519" t="s">
        <v>431</v>
      </c>
      <c r="D519" t="s">
        <v>439</v>
      </c>
      <c r="E519" t="s">
        <v>440</v>
      </c>
      <c r="F519" t="s">
        <v>10</v>
      </c>
      <c r="G519" t="s">
        <v>600</v>
      </c>
      <c r="H519">
        <v>1.2475490196078401E-2</v>
      </c>
      <c r="I519">
        <v>5.3186274509803896E-3</v>
      </c>
    </row>
    <row r="520" spans="1:9">
      <c r="A520" t="s">
        <v>774</v>
      </c>
      <c r="B520">
        <v>13</v>
      </c>
      <c r="C520" t="s">
        <v>431</v>
      </c>
      <c r="D520" t="s">
        <v>439</v>
      </c>
      <c r="E520" t="s">
        <v>440</v>
      </c>
      <c r="F520" t="s">
        <v>10</v>
      </c>
      <c r="G520" t="s">
        <v>598</v>
      </c>
      <c r="H520">
        <v>8.7068868666441892E-3</v>
      </c>
      <c r="I520">
        <v>5.7020746732576802E-2</v>
      </c>
    </row>
    <row r="521" spans="1:9">
      <c r="A521" t="s">
        <v>459</v>
      </c>
      <c r="B521">
        <v>15</v>
      </c>
      <c r="C521" t="s">
        <v>431</v>
      </c>
      <c r="D521" t="s">
        <v>439</v>
      </c>
      <c r="E521" t="s">
        <v>440</v>
      </c>
      <c r="F521" t="s">
        <v>10</v>
      </c>
      <c r="G521" t="s">
        <v>600</v>
      </c>
      <c r="H521">
        <v>4.8076923076923003E-2</v>
      </c>
      <c r="I521">
        <v>1.44230769230769E-2</v>
      </c>
    </row>
    <row r="522" spans="1:9">
      <c r="A522" t="s">
        <v>460</v>
      </c>
      <c r="B522">
        <v>20</v>
      </c>
      <c r="C522" t="s">
        <v>431</v>
      </c>
      <c r="D522" t="s">
        <v>439</v>
      </c>
      <c r="E522" t="s">
        <v>440</v>
      </c>
      <c r="F522" t="s">
        <v>10</v>
      </c>
      <c r="G522" t="s">
        <v>600</v>
      </c>
      <c r="H522">
        <v>3.92280112044818E-2</v>
      </c>
      <c r="I522">
        <v>2.1085204991087299E-2</v>
      </c>
    </row>
    <row r="523" spans="1:9">
      <c r="A523" t="s">
        <v>461</v>
      </c>
      <c r="B523">
        <v>5</v>
      </c>
      <c r="C523" t="s">
        <v>431</v>
      </c>
      <c r="D523" t="s">
        <v>439</v>
      </c>
      <c r="E523" t="s">
        <v>440</v>
      </c>
      <c r="F523" t="s">
        <v>10</v>
      </c>
      <c r="G523" t="s">
        <v>649</v>
      </c>
      <c r="H523">
        <v>0</v>
      </c>
      <c r="I523">
        <v>0</v>
      </c>
    </row>
    <row r="524" spans="1:9">
      <c r="A524" t="s">
        <v>775</v>
      </c>
      <c r="B524">
        <v>25</v>
      </c>
      <c r="C524" t="s">
        <v>431</v>
      </c>
      <c r="D524" t="s">
        <v>439</v>
      </c>
      <c r="E524" t="s">
        <v>462</v>
      </c>
      <c r="F524" t="s">
        <v>10</v>
      </c>
      <c r="G524" t="s">
        <v>598</v>
      </c>
      <c r="H524">
        <v>5.9523809523809503E-3</v>
      </c>
      <c r="I524">
        <v>6.25E-2</v>
      </c>
    </row>
    <row r="525" spans="1:9">
      <c r="A525" t="s">
        <v>776</v>
      </c>
      <c r="B525">
        <v>10</v>
      </c>
      <c r="C525" t="s">
        <v>431</v>
      </c>
      <c r="D525" t="s">
        <v>439</v>
      </c>
      <c r="E525" t="s">
        <v>462</v>
      </c>
      <c r="F525" t="s">
        <v>10</v>
      </c>
      <c r="G525" t="s">
        <v>598</v>
      </c>
      <c r="H525">
        <v>4.9019607843137202E-3</v>
      </c>
      <c r="I525">
        <v>5.7189542483660101E-3</v>
      </c>
    </row>
    <row r="526" spans="1:9">
      <c r="A526" t="s">
        <v>463</v>
      </c>
      <c r="B526">
        <v>17</v>
      </c>
      <c r="C526" t="s">
        <v>431</v>
      </c>
      <c r="D526" t="s">
        <v>464</v>
      </c>
      <c r="E526" t="s">
        <v>465</v>
      </c>
      <c r="F526" t="s">
        <v>10</v>
      </c>
      <c r="G526" t="s">
        <v>600</v>
      </c>
      <c r="H526">
        <v>-1.2133699633699599E-2</v>
      </c>
      <c r="I526">
        <v>-2.3195554445554399E-2</v>
      </c>
    </row>
    <row r="527" spans="1:9">
      <c r="A527" t="s">
        <v>466</v>
      </c>
      <c r="B527">
        <v>5</v>
      </c>
      <c r="C527" t="s">
        <v>431</v>
      </c>
      <c r="D527" t="s">
        <v>464</v>
      </c>
      <c r="E527" t="s">
        <v>465</v>
      </c>
      <c r="F527" t="s">
        <v>10</v>
      </c>
      <c r="G527" t="s">
        <v>600</v>
      </c>
      <c r="H527">
        <v>1.8841911764705802E-2</v>
      </c>
      <c r="I527">
        <v>1.2867647058823499E-2</v>
      </c>
    </row>
    <row r="528" spans="1:9">
      <c r="A528" t="s">
        <v>777</v>
      </c>
      <c r="B528">
        <v>48</v>
      </c>
      <c r="C528" t="s">
        <v>431</v>
      </c>
      <c r="D528" t="s">
        <v>464</v>
      </c>
      <c r="E528" t="s">
        <v>465</v>
      </c>
      <c r="F528" t="s">
        <v>10</v>
      </c>
      <c r="G528" t="s">
        <v>598</v>
      </c>
      <c r="H528">
        <v>1.5450242510043099E-2</v>
      </c>
      <c r="I528">
        <v>2.4131422594877699E-2</v>
      </c>
    </row>
    <row r="529" spans="1:9">
      <c r="A529" t="s">
        <v>778</v>
      </c>
      <c r="C529" t="s">
        <v>431</v>
      </c>
      <c r="F529" t="s">
        <v>10</v>
      </c>
      <c r="G529" t="s">
        <v>600</v>
      </c>
      <c r="H529">
        <v>-9.1775119617224805E-3</v>
      </c>
      <c r="I529">
        <v>-1.8381339712918599E-2</v>
      </c>
    </row>
    <row r="530" spans="1:9">
      <c r="A530" t="s">
        <v>467</v>
      </c>
      <c r="B530">
        <v>16</v>
      </c>
      <c r="C530" t="s">
        <v>431</v>
      </c>
      <c r="D530" t="s">
        <v>439</v>
      </c>
      <c r="E530" t="s">
        <v>440</v>
      </c>
      <c r="F530" t="s">
        <v>10</v>
      </c>
      <c r="G530" t="s">
        <v>600</v>
      </c>
      <c r="H530">
        <v>5.7975113122171896E-3</v>
      </c>
      <c r="I530">
        <v>3.9592760180995404E-3</v>
      </c>
    </row>
    <row r="531" spans="1:9">
      <c r="A531" t="s">
        <v>779</v>
      </c>
      <c r="B531">
        <v>6</v>
      </c>
      <c r="C531" t="s">
        <v>431</v>
      </c>
      <c r="D531" t="s">
        <v>464</v>
      </c>
      <c r="E531" t="s">
        <v>465</v>
      </c>
      <c r="F531" t="s">
        <v>10</v>
      </c>
      <c r="G531" t="s">
        <v>649</v>
      </c>
      <c r="H531">
        <v>0</v>
      </c>
      <c r="I531">
        <v>0</v>
      </c>
    </row>
    <row r="532" spans="1:9">
      <c r="A532" t="s">
        <v>780</v>
      </c>
      <c r="B532">
        <v>12</v>
      </c>
      <c r="C532" t="s">
        <v>431</v>
      </c>
      <c r="D532" t="s">
        <v>439</v>
      </c>
      <c r="E532" t="s">
        <v>462</v>
      </c>
      <c r="F532" t="s">
        <v>10</v>
      </c>
      <c r="G532" t="s">
        <v>598</v>
      </c>
      <c r="H532">
        <v>2.5000000000000001E-2</v>
      </c>
      <c r="I532">
        <v>0.05</v>
      </c>
    </row>
    <row r="533" spans="1:9">
      <c r="A533" s="1" t="s">
        <v>781</v>
      </c>
      <c r="B533">
        <v>97</v>
      </c>
      <c r="C533" t="s">
        <v>431</v>
      </c>
      <c r="D533" t="s">
        <v>439</v>
      </c>
      <c r="E533" t="s">
        <v>462</v>
      </c>
      <c r="F533" t="s">
        <v>10</v>
      </c>
      <c r="G533" t="s">
        <v>598</v>
      </c>
      <c r="H533">
        <v>-2.2748947728172101E-2</v>
      </c>
      <c r="I533">
        <v>-1.3197197539302799E-2</v>
      </c>
    </row>
    <row r="534" spans="1:9">
      <c r="A534" s="1" t="s">
        <v>782</v>
      </c>
      <c r="B534">
        <v>59</v>
      </c>
      <c r="C534" t="s">
        <v>431</v>
      </c>
      <c r="D534" t="s">
        <v>439</v>
      </c>
      <c r="E534" t="s">
        <v>462</v>
      </c>
      <c r="F534" t="s">
        <v>10</v>
      </c>
      <c r="G534" t="s">
        <v>598</v>
      </c>
      <c r="H534">
        <v>-2.3010384397225002E-3</v>
      </c>
      <c r="I534">
        <v>-1.4723955379088601E-3</v>
      </c>
    </row>
    <row r="535" spans="1:9">
      <c r="A535" s="1" t="s">
        <v>783</v>
      </c>
      <c r="B535">
        <v>90</v>
      </c>
      <c r="C535" t="s">
        <v>431</v>
      </c>
      <c r="D535" t="s">
        <v>439</v>
      </c>
      <c r="E535" t="s">
        <v>462</v>
      </c>
      <c r="F535" t="s">
        <v>10</v>
      </c>
      <c r="G535" t="s">
        <v>598</v>
      </c>
      <c r="H535">
        <v>-7.4394223028033902E-3</v>
      </c>
      <c r="I535">
        <v>-7.0371971115140101E-3</v>
      </c>
    </row>
    <row r="536" spans="1:9">
      <c r="A536" t="s">
        <v>784</v>
      </c>
      <c r="B536">
        <v>50</v>
      </c>
      <c r="C536" t="s">
        <v>431</v>
      </c>
      <c r="D536" t="s">
        <v>439</v>
      </c>
      <c r="E536" t="s">
        <v>462</v>
      </c>
      <c r="F536" t="s">
        <v>10</v>
      </c>
      <c r="G536" t="s">
        <v>598</v>
      </c>
      <c r="H536">
        <v>1.11542494085597E-2</v>
      </c>
      <c r="I536">
        <v>1.2150491245318799E-2</v>
      </c>
    </row>
    <row r="537" spans="1:9">
      <c r="A537" s="1" t="s">
        <v>785</v>
      </c>
      <c r="B537">
        <v>99</v>
      </c>
      <c r="C537" t="s">
        <v>431</v>
      </c>
      <c r="D537" t="s">
        <v>439</v>
      </c>
      <c r="E537" t="s">
        <v>462</v>
      </c>
      <c r="F537" t="s">
        <v>10</v>
      </c>
      <c r="G537" t="s">
        <v>598</v>
      </c>
      <c r="H537">
        <v>-4.8540147710248303E-2</v>
      </c>
      <c r="I537">
        <v>-9.5375766684722592E-3</v>
      </c>
    </row>
    <row r="538" spans="1:9">
      <c r="A538" s="1" t="s">
        <v>786</v>
      </c>
      <c r="B538">
        <v>95</v>
      </c>
      <c r="C538" t="s">
        <v>431</v>
      </c>
      <c r="D538" t="s">
        <v>439</v>
      </c>
      <c r="E538" t="s">
        <v>462</v>
      </c>
      <c r="F538" t="s">
        <v>10</v>
      </c>
      <c r="G538" t="s">
        <v>600</v>
      </c>
      <c r="H538">
        <v>5.8132173575296698E-3</v>
      </c>
      <c r="I538">
        <v>1.0320920685308801E-3</v>
      </c>
    </row>
    <row r="539" spans="1:9">
      <c r="A539" t="s">
        <v>787</v>
      </c>
      <c r="B539">
        <v>21</v>
      </c>
      <c r="C539" t="s">
        <v>431</v>
      </c>
      <c r="D539" t="s">
        <v>439</v>
      </c>
      <c r="E539" t="s">
        <v>462</v>
      </c>
      <c r="F539" t="s">
        <v>10</v>
      </c>
      <c r="G539" t="s">
        <v>598</v>
      </c>
      <c r="H539">
        <v>-2.0565618591934301E-2</v>
      </c>
      <c r="I539">
        <v>-1.9181476418318501E-2</v>
      </c>
    </row>
    <row r="540" spans="1:9">
      <c r="A540" s="1" t="s">
        <v>788</v>
      </c>
      <c r="B540">
        <v>118</v>
      </c>
      <c r="C540" t="s">
        <v>431</v>
      </c>
      <c r="D540" t="s">
        <v>439</v>
      </c>
      <c r="E540" t="s">
        <v>462</v>
      </c>
      <c r="F540" t="s">
        <v>10</v>
      </c>
      <c r="G540" t="s">
        <v>598</v>
      </c>
      <c r="H540">
        <v>-1.7240846483205601E-2</v>
      </c>
      <c r="I540">
        <v>-1.25338616997659E-2</v>
      </c>
    </row>
    <row r="541" spans="1:9">
      <c r="A541" s="1" t="s">
        <v>789</v>
      </c>
      <c r="B541">
        <v>90</v>
      </c>
      <c r="C541" t="s">
        <v>431</v>
      </c>
      <c r="D541" t="s">
        <v>439</v>
      </c>
      <c r="E541" t="s">
        <v>462</v>
      </c>
      <c r="F541" t="s">
        <v>10</v>
      </c>
      <c r="G541" t="s">
        <v>598</v>
      </c>
      <c r="H541">
        <v>-1.74043641208496E-2</v>
      </c>
      <c r="I541">
        <v>-6.78223508606341E-3</v>
      </c>
    </row>
    <row r="542" spans="1:9">
      <c r="A542" s="1" t="s">
        <v>790</v>
      </c>
      <c r="B542">
        <v>100</v>
      </c>
      <c r="C542" t="s">
        <v>431</v>
      </c>
      <c r="D542" t="s">
        <v>439</v>
      </c>
      <c r="E542" t="s">
        <v>462</v>
      </c>
      <c r="F542" t="s">
        <v>10</v>
      </c>
      <c r="G542" t="s">
        <v>598</v>
      </c>
      <c r="H542">
        <v>-8.4036904307747406E-3</v>
      </c>
      <c r="I542">
        <v>-4.4154242899578497E-3</v>
      </c>
    </row>
    <row r="543" spans="1:9">
      <c r="A543" s="1" t="s">
        <v>468</v>
      </c>
      <c r="B543">
        <v>65</v>
      </c>
      <c r="C543" t="s">
        <v>431</v>
      </c>
      <c r="D543" t="s">
        <v>469</v>
      </c>
      <c r="E543" t="s">
        <v>385</v>
      </c>
      <c r="F543" t="s">
        <v>10</v>
      </c>
      <c r="G543" t="s">
        <v>600</v>
      </c>
      <c r="H543">
        <v>-2.9090457190516499E-2</v>
      </c>
      <c r="I543">
        <v>-4.0332492784861902E-2</v>
      </c>
    </row>
    <row r="544" spans="1:9">
      <c r="A544" s="1" t="s">
        <v>470</v>
      </c>
      <c r="B544">
        <v>64</v>
      </c>
      <c r="C544" t="s">
        <v>431</v>
      </c>
      <c r="D544" t="s">
        <v>469</v>
      </c>
      <c r="E544" t="s">
        <v>385</v>
      </c>
      <c r="F544" t="s">
        <v>10</v>
      </c>
      <c r="G544" t="s">
        <v>600</v>
      </c>
      <c r="H544">
        <v>6.6484334835486103E-2</v>
      </c>
      <c r="I544">
        <v>2.1706253815628799E-2</v>
      </c>
    </row>
    <row r="545" spans="1:9">
      <c r="A545" t="s">
        <v>471</v>
      </c>
      <c r="B545">
        <v>8</v>
      </c>
      <c r="C545" t="s">
        <v>431</v>
      </c>
      <c r="D545" t="s">
        <v>439</v>
      </c>
      <c r="E545" t="s">
        <v>440</v>
      </c>
      <c r="F545" t="s">
        <v>66</v>
      </c>
      <c r="G545" t="s">
        <v>600</v>
      </c>
      <c r="H545">
        <v>3.3333333333333298E-2</v>
      </c>
      <c r="I545">
        <v>0</v>
      </c>
    </row>
    <row r="546" spans="1:9">
      <c r="A546" t="s">
        <v>472</v>
      </c>
      <c r="B546">
        <v>4</v>
      </c>
      <c r="C546" t="s">
        <v>431</v>
      </c>
      <c r="D546" t="s">
        <v>439</v>
      </c>
      <c r="E546" t="s">
        <v>440</v>
      </c>
      <c r="F546" t="s">
        <v>66</v>
      </c>
      <c r="G546" t="s">
        <v>600</v>
      </c>
      <c r="H546">
        <v>2.0833333333333301E-2</v>
      </c>
      <c r="I546">
        <v>0</v>
      </c>
    </row>
    <row r="547" spans="1:9">
      <c r="A547" t="s">
        <v>473</v>
      </c>
      <c r="B547">
        <v>9</v>
      </c>
      <c r="C547" t="s">
        <v>431</v>
      </c>
      <c r="D547" t="s">
        <v>439</v>
      </c>
      <c r="E547" t="s">
        <v>440</v>
      </c>
      <c r="F547" t="s">
        <v>66</v>
      </c>
      <c r="G547" t="s">
        <v>600</v>
      </c>
      <c r="H547">
        <v>4.7399215367965299E-2</v>
      </c>
      <c r="I547">
        <v>1.9813086219336199E-2</v>
      </c>
    </row>
    <row r="548" spans="1:9">
      <c r="A548" t="s">
        <v>474</v>
      </c>
      <c r="B548">
        <v>8</v>
      </c>
      <c r="C548" t="s">
        <v>431</v>
      </c>
      <c r="D548" t="s">
        <v>475</v>
      </c>
      <c r="E548" t="s">
        <v>476</v>
      </c>
      <c r="F548" t="s">
        <v>66</v>
      </c>
      <c r="G548" t="s">
        <v>649</v>
      </c>
      <c r="H548">
        <v>0</v>
      </c>
      <c r="I548">
        <v>0</v>
      </c>
    </row>
    <row r="549" spans="1:9">
      <c r="A549" t="s">
        <v>477</v>
      </c>
      <c r="B549">
        <v>2</v>
      </c>
      <c r="C549" t="s">
        <v>431</v>
      </c>
      <c r="D549" t="s">
        <v>475</v>
      </c>
      <c r="E549" t="s">
        <v>476</v>
      </c>
      <c r="F549" t="s">
        <v>66</v>
      </c>
      <c r="G549" t="s">
        <v>600</v>
      </c>
      <c r="H549">
        <v>4.1666666666666602E-2</v>
      </c>
      <c r="I549">
        <v>1.04166666666666E-2</v>
      </c>
    </row>
    <row r="550" spans="1:9">
      <c r="A550" t="s">
        <v>478</v>
      </c>
      <c r="B550">
        <v>10</v>
      </c>
      <c r="C550" t="s">
        <v>431</v>
      </c>
      <c r="D550" t="s">
        <v>464</v>
      </c>
      <c r="E550" t="s">
        <v>465</v>
      </c>
      <c r="F550" t="s">
        <v>66</v>
      </c>
      <c r="G550" t="s">
        <v>600</v>
      </c>
      <c r="H550">
        <v>5.2083333333333301E-2</v>
      </c>
      <c r="I550">
        <v>0</v>
      </c>
    </row>
    <row r="551" spans="1:9">
      <c r="A551" t="s">
        <v>479</v>
      </c>
      <c r="B551">
        <v>17</v>
      </c>
      <c r="C551" t="s">
        <v>431</v>
      </c>
      <c r="D551" t="s">
        <v>475</v>
      </c>
      <c r="E551" t="s">
        <v>465</v>
      </c>
      <c r="F551" t="s">
        <v>66</v>
      </c>
      <c r="G551" t="s">
        <v>600</v>
      </c>
      <c r="H551">
        <v>3.62179487179487E-2</v>
      </c>
      <c r="I551">
        <v>1.2820512820512801E-3</v>
      </c>
    </row>
    <row r="552" spans="1:9">
      <c r="A552" t="s">
        <v>480</v>
      </c>
      <c r="B552">
        <v>25</v>
      </c>
      <c r="C552" t="s">
        <v>431</v>
      </c>
      <c r="D552" t="s">
        <v>464</v>
      </c>
      <c r="E552" t="s">
        <v>465</v>
      </c>
      <c r="F552" t="s">
        <v>66</v>
      </c>
      <c r="G552" t="s">
        <v>600</v>
      </c>
      <c r="H552">
        <v>1.56590413943355E-2</v>
      </c>
      <c r="I552">
        <v>4.6296296296296198E-3</v>
      </c>
    </row>
    <row r="553" spans="1:9">
      <c r="A553" t="s">
        <v>481</v>
      </c>
      <c r="B553">
        <v>23</v>
      </c>
      <c r="C553" t="s">
        <v>431</v>
      </c>
      <c r="D553" t="s">
        <v>464</v>
      </c>
      <c r="E553" t="s">
        <v>465</v>
      </c>
      <c r="F553" t="s">
        <v>66</v>
      </c>
      <c r="G553" t="s">
        <v>600</v>
      </c>
      <c r="H553">
        <v>2.4092489807105901E-2</v>
      </c>
      <c r="I553">
        <v>1.1545165655942701E-2</v>
      </c>
    </row>
    <row r="554" spans="1:9">
      <c r="A554" t="s">
        <v>482</v>
      </c>
      <c r="B554">
        <v>13</v>
      </c>
      <c r="C554" t="s">
        <v>431</v>
      </c>
      <c r="D554" t="s">
        <v>464</v>
      </c>
      <c r="E554" t="s">
        <v>465</v>
      </c>
      <c r="F554" t="s">
        <v>66</v>
      </c>
      <c r="G554" t="s">
        <v>598</v>
      </c>
      <c r="H554">
        <v>2.01388888888888E-2</v>
      </c>
      <c r="I554">
        <v>2.81189083820662E-2</v>
      </c>
    </row>
    <row r="555" spans="1:9">
      <c r="A555" t="s">
        <v>483</v>
      </c>
      <c r="B555">
        <v>8</v>
      </c>
      <c r="C555" t="s">
        <v>431</v>
      </c>
      <c r="D555" t="s">
        <v>464</v>
      </c>
      <c r="E555" t="s">
        <v>465</v>
      </c>
      <c r="F555" t="s">
        <v>66</v>
      </c>
      <c r="G555" t="s">
        <v>600</v>
      </c>
      <c r="H555">
        <v>2.52525252525252E-2</v>
      </c>
      <c r="I555" s="2">
        <v>9.46969696969697E-4</v>
      </c>
    </row>
    <row r="556" spans="1:9">
      <c r="A556" t="s">
        <v>484</v>
      </c>
      <c r="B556">
        <v>13</v>
      </c>
      <c r="C556" t="s">
        <v>431</v>
      </c>
      <c r="D556" t="s">
        <v>464</v>
      </c>
      <c r="E556" t="s">
        <v>465</v>
      </c>
      <c r="F556" t="s">
        <v>66</v>
      </c>
      <c r="G556" t="s">
        <v>600</v>
      </c>
      <c r="H556">
        <v>4.5280612244897898E-2</v>
      </c>
      <c r="I556">
        <v>1.2755102040816301E-2</v>
      </c>
    </row>
    <row r="557" spans="1:9">
      <c r="A557" t="s">
        <v>485</v>
      </c>
      <c r="B557">
        <v>13</v>
      </c>
      <c r="C557" t="s">
        <v>431</v>
      </c>
      <c r="D557" t="s">
        <v>464</v>
      </c>
      <c r="E557" t="s">
        <v>465</v>
      </c>
      <c r="F557" t="s">
        <v>66</v>
      </c>
      <c r="G557" t="s">
        <v>600</v>
      </c>
      <c r="H557">
        <v>4.9626245847176002E-2</v>
      </c>
      <c r="I557">
        <v>1.10741971207087E-3</v>
      </c>
    </row>
    <row r="558" spans="1:9">
      <c r="A558" t="s">
        <v>486</v>
      </c>
      <c r="B558">
        <v>1</v>
      </c>
      <c r="C558" t="s">
        <v>431</v>
      </c>
      <c r="D558" t="s">
        <v>475</v>
      </c>
      <c r="E558" t="s">
        <v>476</v>
      </c>
      <c r="F558" t="s">
        <v>66</v>
      </c>
      <c r="G558" t="s">
        <v>649</v>
      </c>
      <c r="H558">
        <v>0</v>
      </c>
      <c r="I558">
        <v>0</v>
      </c>
    </row>
    <row r="559" spans="1:9">
      <c r="A559" t="s">
        <v>487</v>
      </c>
      <c r="B559">
        <v>5</v>
      </c>
      <c r="C559" t="s">
        <v>431</v>
      </c>
      <c r="D559" t="s">
        <v>475</v>
      </c>
      <c r="E559" t="s">
        <v>476</v>
      </c>
      <c r="F559" t="s">
        <v>66</v>
      </c>
      <c r="G559" t="s">
        <v>649</v>
      </c>
      <c r="H559">
        <v>0</v>
      </c>
      <c r="I559">
        <v>0</v>
      </c>
    </row>
    <row r="560" spans="1:9">
      <c r="A560" t="s">
        <v>488</v>
      </c>
      <c r="B560">
        <v>1</v>
      </c>
      <c r="C560" t="s">
        <v>431</v>
      </c>
      <c r="D560" t="s">
        <v>475</v>
      </c>
      <c r="E560" t="s">
        <v>476</v>
      </c>
      <c r="F560" t="s">
        <v>66</v>
      </c>
      <c r="G560" t="s">
        <v>649</v>
      </c>
      <c r="H560">
        <v>0</v>
      </c>
      <c r="I560">
        <v>0</v>
      </c>
    </row>
    <row r="561" spans="1:9">
      <c r="A561" t="s">
        <v>791</v>
      </c>
      <c r="B561">
        <v>18</v>
      </c>
      <c r="C561" t="s">
        <v>431</v>
      </c>
      <c r="D561" t="s">
        <v>464</v>
      </c>
      <c r="E561" t="s">
        <v>465</v>
      </c>
      <c r="F561" t="s">
        <v>66</v>
      </c>
      <c r="G561" t="s">
        <v>649</v>
      </c>
      <c r="H561">
        <v>0</v>
      </c>
      <c r="I561">
        <v>0</v>
      </c>
    </row>
    <row r="562" spans="1:9">
      <c r="A562" t="s">
        <v>792</v>
      </c>
      <c r="C562" t="s">
        <v>431</v>
      </c>
      <c r="F562" t="s">
        <v>66</v>
      </c>
      <c r="G562" t="s">
        <v>598</v>
      </c>
      <c r="H562">
        <v>2.3469747306956602E-3</v>
      </c>
      <c r="I562">
        <v>1.71964663243733E-2</v>
      </c>
    </row>
    <row r="563" spans="1:9">
      <c r="A563" t="s">
        <v>793</v>
      </c>
      <c r="C563" t="s">
        <v>431</v>
      </c>
      <c r="F563" t="s">
        <v>66</v>
      </c>
      <c r="G563" t="s">
        <v>598</v>
      </c>
      <c r="H563">
        <v>-1.38392857142857E-2</v>
      </c>
      <c r="I563">
        <v>-6.9940476190476098E-3</v>
      </c>
    </row>
    <row r="564" spans="1:9">
      <c r="A564" t="s">
        <v>489</v>
      </c>
      <c r="B564">
        <v>25</v>
      </c>
      <c r="C564" t="s">
        <v>431</v>
      </c>
      <c r="D564" t="s">
        <v>469</v>
      </c>
      <c r="E564" t="s">
        <v>385</v>
      </c>
      <c r="F564" t="s">
        <v>66</v>
      </c>
      <c r="G564" t="s">
        <v>600</v>
      </c>
      <c r="H564">
        <v>2.6738832288401199E-2</v>
      </c>
      <c r="I564">
        <v>1.6379310344827501E-2</v>
      </c>
    </row>
    <row r="565" spans="1:9">
      <c r="A565" t="s">
        <v>490</v>
      </c>
      <c r="B565">
        <v>12</v>
      </c>
      <c r="C565" t="s">
        <v>491</v>
      </c>
      <c r="D565" t="s">
        <v>492</v>
      </c>
      <c r="E565" t="s">
        <v>493</v>
      </c>
      <c r="F565" t="s">
        <v>10</v>
      </c>
      <c r="G565" t="s">
        <v>598</v>
      </c>
      <c r="H565">
        <v>1.62372517444981E-2</v>
      </c>
      <c r="I565">
        <v>3.5124798711755202E-2</v>
      </c>
    </row>
    <row r="566" spans="1:9">
      <c r="A566" t="s">
        <v>794</v>
      </c>
      <c r="B566">
        <v>9</v>
      </c>
      <c r="C566" t="s">
        <v>491</v>
      </c>
      <c r="D566" t="s">
        <v>494</v>
      </c>
      <c r="E566" t="s">
        <v>385</v>
      </c>
      <c r="F566" t="s">
        <v>10</v>
      </c>
      <c r="G566" t="s">
        <v>649</v>
      </c>
      <c r="H566">
        <v>0</v>
      </c>
      <c r="I566">
        <v>0</v>
      </c>
    </row>
    <row r="567" spans="1:9">
      <c r="A567" t="s">
        <v>795</v>
      </c>
      <c r="B567">
        <v>14</v>
      </c>
      <c r="C567" t="s">
        <v>491</v>
      </c>
      <c r="D567" t="s">
        <v>496</v>
      </c>
      <c r="E567" t="s">
        <v>497</v>
      </c>
      <c r="F567" t="s">
        <v>10</v>
      </c>
      <c r="G567" t="s">
        <v>598</v>
      </c>
      <c r="H567">
        <v>-3.3653846153846097E-2</v>
      </c>
      <c r="I567">
        <v>1.0576923076922999E-2</v>
      </c>
    </row>
    <row r="568" spans="1:9">
      <c r="A568" t="s">
        <v>796</v>
      </c>
      <c r="B568">
        <v>43</v>
      </c>
      <c r="C568" t="s">
        <v>491</v>
      </c>
      <c r="D568" t="s">
        <v>833</v>
      </c>
      <c r="E568" t="s">
        <v>834</v>
      </c>
      <c r="F568" t="s">
        <v>10</v>
      </c>
      <c r="G568" t="s">
        <v>598</v>
      </c>
      <c r="H568">
        <v>2.00043252595155E-3</v>
      </c>
      <c r="I568">
        <v>3.5658815665303499E-3</v>
      </c>
    </row>
    <row r="569" spans="1:9">
      <c r="A569" s="1" t="s">
        <v>797</v>
      </c>
      <c r="B569">
        <v>54</v>
      </c>
      <c r="C569" t="s">
        <v>491</v>
      </c>
      <c r="D569" t="s">
        <v>496</v>
      </c>
      <c r="E569" t="s">
        <v>497</v>
      </c>
      <c r="F569" t="s">
        <v>10</v>
      </c>
      <c r="G569" t="s">
        <v>598</v>
      </c>
      <c r="H569">
        <v>9.8739286951927598E-3</v>
      </c>
      <c r="I569">
        <v>4.0128887098984503E-2</v>
      </c>
    </row>
    <row r="570" spans="1:9">
      <c r="A570" t="s">
        <v>498</v>
      </c>
      <c r="B570">
        <v>15</v>
      </c>
      <c r="C570" t="s">
        <v>491</v>
      </c>
      <c r="D570" t="s">
        <v>833</v>
      </c>
      <c r="E570" t="s">
        <v>834</v>
      </c>
      <c r="F570" t="s">
        <v>10</v>
      </c>
      <c r="G570" t="s">
        <v>649</v>
      </c>
      <c r="H570">
        <v>0</v>
      </c>
      <c r="I570">
        <v>0</v>
      </c>
    </row>
    <row r="571" spans="1:9">
      <c r="A571" t="s">
        <v>798</v>
      </c>
      <c r="B571">
        <v>35</v>
      </c>
      <c r="C571" t="s">
        <v>491</v>
      </c>
      <c r="D571" t="s">
        <v>833</v>
      </c>
      <c r="E571" t="s">
        <v>834</v>
      </c>
      <c r="F571" t="s">
        <v>10</v>
      </c>
      <c r="G571" t="s">
        <v>598</v>
      </c>
      <c r="H571">
        <v>-4.2163817611771501E-2</v>
      </c>
      <c r="I571">
        <v>-1.08329440806422E-2</v>
      </c>
    </row>
    <row r="572" spans="1:9">
      <c r="A572" t="s">
        <v>499</v>
      </c>
      <c r="B572">
        <v>28</v>
      </c>
      <c r="C572" t="s">
        <v>491</v>
      </c>
      <c r="D572" t="s">
        <v>833</v>
      </c>
      <c r="E572" t="s">
        <v>834</v>
      </c>
      <c r="F572" t="s">
        <v>10</v>
      </c>
      <c r="G572" t="s">
        <v>598</v>
      </c>
      <c r="H572">
        <v>-1.4363898968678301E-2</v>
      </c>
      <c r="I572">
        <v>-1.25083556149732E-2</v>
      </c>
    </row>
    <row r="573" spans="1:9">
      <c r="A573" t="s">
        <v>500</v>
      </c>
      <c r="B573">
        <v>21</v>
      </c>
      <c r="C573" t="s">
        <v>491</v>
      </c>
      <c r="D573" t="s">
        <v>833</v>
      </c>
      <c r="E573" t="s">
        <v>834</v>
      </c>
      <c r="F573" t="s">
        <v>10</v>
      </c>
      <c r="G573" t="s">
        <v>598</v>
      </c>
      <c r="H573">
        <v>-4.3402777777777702E-3</v>
      </c>
      <c r="I573">
        <v>1.64930555555555E-2</v>
      </c>
    </row>
    <row r="574" spans="1:9">
      <c r="A574" s="1" t="s">
        <v>501</v>
      </c>
      <c r="B574">
        <v>86</v>
      </c>
      <c r="C574" t="s">
        <v>491</v>
      </c>
      <c r="D574" t="s">
        <v>833</v>
      </c>
      <c r="E574" t="s">
        <v>834</v>
      </c>
      <c r="F574" t="s">
        <v>10</v>
      </c>
      <c r="G574" t="s">
        <v>598</v>
      </c>
      <c r="H574">
        <v>-8.8863779401040805E-3</v>
      </c>
      <c r="I574">
        <v>-4.8633686894223602E-3</v>
      </c>
    </row>
    <row r="575" spans="1:9">
      <c r="A575" t="s">
        <v>799</v>
      </c>
      <c r="B575">
        <v>41</v>
      </c>
      <c r="C575" t="s">
        <v>491</v>
      </c>
      <c r="D575" t="s">
        <v>833</v>
      </c>
      <c r="E575" t="s">
        <v>834</v>
      </c>
      <c r="F575" t="s">
        <v>10</v>
      </c>
      <c r="G575" t="s">
        <v>598</v>
      </c>
      <c r="H575">
        <v>-4.2836351234608903E-2</v>
      </c>
      <c r="I575">
        <v>-5.12019345507197E-3</v>
      </c>
    </row>
    <row r="576" spans="1:9">
      <c r="A576" t="s">
        <v>502</v>
      </c>
      <c r="B576">
        <v>13</v>
      </c>
      <c r="C576" t="s">
        <v>491</v>
      </c>
      <c r="D576" t="s">
        <v>833</v>
      </c>
      <c r="E576" t="s">
        <v>834</v>
      </c>
      <c r="F576" t="s">
        <v>10</v>
      </c>
      <c r="G576" t="s">
        <v>598</v>
      </c>
      <c r="H576">
        <v>0</v>
      </c>
      <c r="I576">
        <v>2.77777777777777E-2</v>
      </c>
    </row>
    <row r="577" spans="1:9">
      <c r="A577" t="s">
        <v>503</v>
      </c>
      <c r="B577">
        <v>16</v>
      </c>
      <c r="C577" t="s">
        <v>491</v>
      </c>
      <c r="D577" t="s">
        <v>833</v>
      </c>
      <c r="E577" t="s">
        <v>834</v>
      </c>
      <c r="F577" t="s">
        <v>10</v>
      </c>
      <c r="G577" t="s">
        <v>649</v>
      </c>
      <c r="H577">
        <v>0</v>
      </c>
      <c r="I577">
        <v>0</v>
      </c>
    </row>
    <row r="578" spans="1:9">
      <c r="A578" t="s">
        <v>800</v>
      </c>
      <c r="B578">
        <v>19</v>
      </c>
      <c r="C578" t="s">
        <v>491</v>
      </c>
      <c r="D578" t="s">
        <v>833</v>
      </c>
      <c r="E578" t="s">
        <v>834</v>
      </c>
      <c r="F578" t="s">
        <v>10</v>
      </c>
      <c r="G578" t="s">
        <v>649</v>
      </c>
      <c r="H578">
        <v>6.25E-2</v>
      </c>
      <c r="I578">
        <v>6.25E-2</v>
      </c>
    </row>
    <row r="579" spans="1:9">
      <c r="A579" t="s">
        <v>801</v>
      </c>
      <c r="B579">
        <v>11</v>
      </c>
      <c r="C579" t="s">
        <v>491</v>
      </c>
      <c r="D579" t="s">
        <v>833</v>
      </c>
      <c r="E579" t="s">
        <v>834</v>
      </c>
      <c r="F579" t="s">
        <v>10</v>
      </c>
      <c r="G579" t="s">
        <v>649</v>
      </c>
      <c r="H579">
        <v>0</v>
      </c>
      <c r="I579">
        <v>0</v>
      </c>
    </row>
    <row r="580" spans="1:9">
      <c r="A580" t="s">
        <v>504</v>
      </c>
      <c r="B580">
        <v>2</v>
      </c>
      <c r="C580" t="s">
        <v>491</v>
      </c>
      <c r="D580" t="s">
        <v>833</v>
      </c>
      <c r="E580" t="s">
        <v>834</v>
      </c>
      <c r="F580" t="s">
        <v>10</v>
      </c>
      <c r="G580" t="s">
        <v>598</v>
      </c>
      <c r="H580">
        <v>5.6250000000000001E-2</v>
      </c>
      <c r="I580">
        <v>0.52500000000000002</v>
      </c>
    </row>
    <row r="581" spans="1:9">
      <c r="A581" t="s">
        <v>802</v>
      </c>
      <c r="B581">
        <v>6</v>
      </c>
      <c r="C581" t="s">
        <v>491</v>
      </c>
      <c r="D581" t="s">
        <v>833</v>
      </c>
      <c r="E581" t="s">
        <v>834</v>
      </c>
      <c r="F581" t="s">
        <v>10</v>
      </c>
      <c r="G581" t="s">
        <v>649</v>
      </c>
      <c r="H581">
        <v>0</v>
      </c>
      <c r="I581">
        <v>0</v>
      </c>
    </row>
    <row r="582" spans="1:9">
      <c r="A582" t="s">
        <v>505</v>
      </c>
      <c r="B582">
        <v>2</v>
      </c>
      <c r="C582" t="s">
        <v>491</v>
      </c>
      <c r="D582" t="s">
        <v>833</v>
      </c>
      <c r="E582" t="s">
        <v>834</v>
      </c>
      <c r="F582" t="s">
        <v>10</v>
      </c>
      <c r="G582" t="s">
        <v>649</v>
      </c>
      <c r="H582">
        <v>0</v>
      </c>
      <c r="I582">
        <v>0</v>
      </c>
    </row>
    <row r="583" spans="1:9">
      <c r="A583" t="s">
        <v>506</v>
      </c>
      <c r="B583">
        <v>2</v>
      </c>
      <c r="C583" t="s">
        <v>491</v>
      </c>
      <c r="D583" t="s">
        <v>833</v>
      </c>
      <c r="E583" t="s">
        <v>834</v>
      </c>
      <c r="F583" t="s">
        <v>10</v>
      </c>
      <c r="G583" t="s">
        <v>649</v>
      </c>
      <c r="H583">
        <v>0</v>
      </c>
      <c r="I583">
        <v>0</v>
      </c>
    </row>
    <row r="584" spans="1:9">
      <c r="A584" t="s">
        <v>507</v>
      </c>
      <c r="B584">
        <v>2</v>
      </c>
      <c r="C584" t="s">
        <v>491</v>
      </c>
      <c r="D584" t="s">
        <v>833</v>
      </c>
      <c r="E584" t="s">
        <v>834</v>
      </c>
      <c r="F584" t="s">
        <v>10</v>
      </c>
      <c r="G584" t="s">
        <v>649</v>
      </c>
      <c r="H584">
        <v>0</v>
      </c>
      <c r="I584">
        <v>0</v>
      </c>
    </row>
    <row r="585" spans="1:9">
      <c r="A585" t="s">
        <v>803</v>
      </c>
      <c r="B585">
        <v>2</v>
      </c>
      <c r="C585" t="s">
        <v>491</v>
      </c>
      <c r="D585" t="s">
        <v>833</v>
      </c>
      <c r="E585" t="s">
        <v>834</v>
      </c>
      <c r="F585" t="s">
        <v>10</v>
      </c>
      <c r="G585" t="s">
        <v>649</v>
      </c>
      <c r="H585">
        <v>0</v>
      </c>
      <c r="I585">
        <v>0</v>
      </c>
    </row>
    <row r="586" spans="1:9">
      <c r="A586" t="s">
        <v>508</v>
      </c>
      <c r="B586">
        <v>2</v>
      </c>
      <c r="C586" t="s">
        <v>491</v>
      </c>
      <c r="D586" t="s">
        <v>833</v>
      </c>
      <c r="E586" t="s">
        <v>834</v>
      </c>
      <c r="F586" t="s">
        <v>10</v>
      </c>
      <c r="G586" t="s">
        <v>649</v>
      </c>
      <c r="H586">
        <v>0</v>
      </c>
      <c r="I586">
        <v>0</v>
      </c>
    </row>
    <row r="587" spans="1:9">
      <c r="A587" t="s">
        <v>804</v>
      </c>
      <c r="B587">
        <v>26</v>
      </c>
      <c r="C587" t="s">
        <v>491</v>
      </c>
      <c r="D587" t="s">
        <v>495</v>
      </c>
      <c r="E587" t="s">
        <v>493</v>
      </c>
      <c r="F587" t="s">
        <v>66</v>
      </c>
      <c r="G587" t="s">
        <v>600</v>
      </c>
      <c r="H587">
        <v>8.5565476190476095E-3</v>
      </c>
      <c r="I587">
        <v>4.0922619047618998E-3</v>
      </c>
    </row>
    <row r="588" spans="1:9">
      <c r="A588" t="s">
        <v>509</v>
      </c>
      <c r="B588">
        <v>15</v>
      </c>
      <c r="C588" t="s">
        <v>491</v>
      </c>
      <c r="D588" t="s">
        <v>495</v>
      </c>
      <c r="E588" t="s">
        <v>493</v>
      </c>
      <c r="F588" t="s">
        <v>66</v>
      </c>
      <c r="G588" t="s">
        <v>600</v>
      </c>
      <c r="H588">
        <v>3.4340659340659301E-3</v>
      </c>
      <c r="I588">
        <v>2.0604395604395601E-3</v>
      </c>
    </row>
    <row r="589" spans="1:9">
      <c r="A589" t="s">
        <v>510</v>
      </c>
      <c r="B589">
        <v>4</v>
      </c>
      <c r="C589" t="s">
        <v>491</v>
      </c>
      <c r="D589" t="s">
        <v>495</v>
      </c>
      <c r="E589" t="s">
        <v>493</v>
      </c>
      <c r="F589" t="s">
        <v>66</v>
      </c>
      <c r="G589" t="s">
        <v>649</v>
      </c>
      <c r="H589">
        <v>0</v>
      </c>
      <c r="I589">
        <v>0</v>
      </c>
    </row>
    <row r="590" spans="1:9">
      <c r="A590" t="s">
        <v>511</v>
      </c>
      <c r="B590">
        <v>15</v>
      </c>
      <c r="C590" t="s">
        <v>491</v>
      </c>
      <c r="D590" t="s">
        <v>495</v>
      </c>
      <c r="E590" t="s">
        <v>493</v>
      </c>
      <c r="F590" t="s">
        <v>66</v>
      </c>
      <c r="G590" t="s">
        <v>600</v>
      </c>
      <c r="H590">
        <v>7.3951863354037195E-2</v>
      </c>
      <c r="I590">
        <v>9.8990683229813609E-3</v>
      </c>
    </row>
    <row r="591" spans="1:9">
      <c r="A591" t="s">
        <v>512</v>
      </c>
      <c r="B591">
        <v>4</v>
      </c>
      <c r="C591" t="s">
        <v>491</v>
      </c>
      <c r="D591" t="s">
        <v>495</v>
      </c>
      <c r="E591" t="s">
        <v>493</v>
      </c>
      <c r="F591" t="s">
        <v>66</v>
      </c>
      <c r="G591" t="s">
        <v>649</v>
      </c>
      <c r="H591">
        <v>0</v>
      </c>
      <c r="I591">
        <v>0</v>
      </c>
    </row>
    <row r="592" spans="1:9">
      <c r="A592" t="s">
        <v>513</v>
      </c>
      <c r="B592">
        <v>4</v>
      </c>
      <c r="C592" t="s">
        <v>491</v>
      </c>
      <c r="D592" t="s">
        <v>495</v>
      </c>
      <c r="E592" t="s">
        <v>493</v>
      </c>
      <c r="F592" t="s">
        <v>66</v>
      </c>
      <c r="G592" t="s">
        <v>598</v>
      </c>
      <c r="H592">
        <v>5.9523809523809503E-3</v>
      </c>
      <c r="I592">
        <v>1.1904761904761901E-2</v>
      </c>
    </row>
    <row r="593" spans="1:9">
      <c r="A593" t="s">
        <v>514</v>
      </c>
      <c r="B593">
        <v>2</v>
      </c>
      <c r="C593" t="s">
        <v>491</v>
      </c>
      <c r="D593" t="s">
        <v>495</v>
      </c>
      <c r="E593" t="s">
        <v>493</v>
      </c>
      <c r="F593" t="s">
        <v>66</v>
      </c>
      <c r="G593" t="s">
        <v>649</v>
      </c>
      <c r="H593">
        <v>0</v>
      </c>
      <c r="I593">
        <v>0</v>
      </c>
    </row>
    <row r="594" spans="1:9">
      <c r="A594" t="s">
        <v>515</v>
      </c>
      <c r="B594">
        <v>3</v>
      </c>
      <c r="C594" t="s">
        <v>491</v>
      </c>
      <c r="D594" t="s">
        <v>495</v>
      </c>
      <c r="E594" t="s">
        <v>493</v>
      </c>
      <c r="F594" t="s">
        <v>66</v>
      </c>
      <c r="G594" t="s">
        <v>600</v>
      </c>
      <c r="H594">
        <v>1.5625E-2</v>
      </c>
      <c r="I594">
        <v>0</v>
      </c>
    </row>
    <row r="595" spans="1:9">
      <c r="A595" t="s">
        <v>516</v>
      </c>
      <c r="B595">
        <v>1</v>
      </c>
      <c r="C595" t="s">
        <v>491</v>
      </c>
      <c r="D595" t="s">
        <v>495</v>
      </c>
      <c r="E595" t="s">
        <v>493</v>
      </c>
      <c r="F595" t="s">
        <v>66</v>
      </c>
      <c r="G595" t="s">
        <v>600</v>
      </c>
      <c r="H595">
        <v>4.1666666666666602E-2</v>
      </c>
      <c r="I595">
        <v>0</v>
      </c>
    </row>
    <row r="596" spans="1:9">
      <c r="A596" t="s">
        <v>517</v>
      </c>
      <c r="B596">
        <v>3</v>
      </c>
      <c r="C596" t="s">
        <v>491</v>
      </c>
      <c r="D596" t="s">
        <v>495</v>
      </c>
      <c r="E596" t="s">
        <v>493</v>
      </c>
      <c r="F596" t="s">
        <v>66</v>
      </c>
      <c r="G596" t="s">
        <v>600</v>
      </c>
      <c r="H596">
        <v>1.04166666666666E-2</v>
      </c>
      <c r="I596">
        <v>0</v>
      </c>
    </row>
    <row r="597" spans="1:9">
      <c r="A597" t="s">
        <v>518</v>
      </c>
      <c r="B597">
        <v>19</v>
      </c>
      <c r="C597" t="s">
        <v>491</v>
      </c>
      <c r="D597" t="s">
        <v>495</v>
      </c>
      <c r="E597" t="s">
        <v>493</v>
      </c>
      <c r="F597" t="s">
        <v>66</v>
      </c>
      <c r="G597" t="s">
        <v>600</v>
      </c>
      <c r="H597">
        <v>4.3560606060606001E-2</v>
      </c>
      <c r="I597">
        <v>3.8510101010101001E-2</v>
      </c>
    </row>
    <row r="598" spans="1:9">
      <c r="A598" t="s">
        <v>519</v>
      </c>
      <c r="B598">
        <v>11</v>
      </c>
      <c r="C598" t="s">
        <v>491</v>
      </c>
      <c r="D598" t="s">
        <v>495</v>
      </c>
      <c r="E598" t="s">
        <v>493</v>
      </c>
      <c r="F598" t="s">
        <v>66</v>
      </c>
      <c r="G598" t="s">
        <v>600</v>
      </c>
      <c r="H598">
        <v>5.5555555555555497E-2</v>
      </c>
      <c r="I598">
        <v>0</v>
      </c>
    </row>
    <row r="599" spans="1:9">
      <c r="A599" t="s">
        <v>520</v>
      </c>
      <c r="B599">
        <v>3</v>
      </c>
      <c r="C599" t="s">
        <v>491</v>
      </c>
      <c r="D599" t="s">
        <v>495</v>
      </c>
      <c r="E599" t="s">
        <v>493</v>
      </c>
      <c r="F599" t="s">
        <v>66</v>
      </c>
      <c r="G599" t="s">
        <v>600</v>
      </c>
      <c r="H599">
        <v>6.25E-2</v>
      </c>
      <c r="I599">
        <v>0</v>
      </c>
    </row>
    <row r="600" spans="1:9">
      <c r="A600" t="s">
        <v>521</v>
      </c>
      <c r="B600">
        <v>10</v>
      </c>
      <c r="C600" t="s">
        <v>491</v>
      </c>
      <c r="D600" t="s">
        <v>495</v>
      </c>
      <c r="E600" t="s">
        <v>493</v>
      </c>
      <c r="F600" t="s">
        <v>66</v>
      </c>
      <c r="G600" t="s">
        <v>600</v>
      </c>
      <c r="H600">
        <v>5.2083333333333301E-2</v>
      </c>
      <c r="I600">
        <v>1.04166666666666E-2</v>
      </c>
    </row>
    <row r="601" spans="1:9">
      <c r="A601" t="s">
        <v>522</v>
      </c>
      <c r="B601">
        <v>2</v>
      </c>
      <c r="C601" t="s">
        <v>491</v>
      </c>
      <c r="D601" t="s">
        <v>495</v>
      </c>
      <c r="E601" t="s">
        <v>493</v>
      </c>
      <c r="F601" t="s">
        <v>66</v>
      </c>
      <c r="G601" t="s">
        <v>649</v>
      </c>
      <c r="H601">
        <v>0</v>
      </c>
      <c r="I601">
        <v>0</v>
      </c>
    </row>
    <row r="602" spans="1:9">
      <c r="A602" t="s">
        <v>523</v>
      </c>
      <c r="B602">
        <v>5</v>
      </c>
      <c r="C602" t="s">
        <v>491</v>
      </c>
      <c r="D602" t="s">
        <v>495</v>
      </c>
      <c r="E602" t="s">
        <v>493</v>
      </c>
      <c r="F602" t="s">
        <v>66</v>
      </c>
      <c r="G602" t="s">
        <v>649</v>
      </c>
      <c r="H602">
        <v>0</v>
      </c>
      <c r="I602">
        <v>0</v>
      </c>
    </row>
    <row r="603" spans="1:9">
      <c r="A603" t="s">
        <v>294</v>
      </c>
      <c r="B603">
        <v>1</v>
      </c>
      <c r="C603" t="s">
        <v>491</v>
      </c>
      <c r="D603" t="s">
        <v>495</v>
      </c>
      <c r="E603" t="s">
        <v>493</v>
      </c>
      <c r="F603" t="s">
        <v>66</v>
      </c>
      <c r="G603" t="s">
        <v>600</v>
      </c>
      <c r="H603">
        <v>0.125</v>
      </c>
      <c r="I603">
        <v>0</v>
      </c>
    </row>
    <row r="604" spans="1:9">
      <c r="A604" t="s">
        <v>524</v>
      </c>
      <c r="B604">
        <v>2</v>
      </c>
      <c r="C604" t="s">
        <v>491</v>
      </c>
      <c r="D604" t="s">
        <v>495</v>
      </c>
      <c r="E604" t="s">
        <v>493</v>
      </c>
      <c r="F604" t="s">
        <v>66</v>
      </c>
      <c r="G604" t="s">
        <v>649</v>
      </c>
      <c r="H604">
        <v>0</v>
      </c>
      <c r="I604">
        <v>0</v>
      </c>
    </row>
    <row r="605" spans="1:9">
      <c r="A605" t="s">
        <v>525</v>
      </c>
      <c r="B605">
        <v>3</v>
      </c>
      <c r="C605" t="s">
        <v>491</v>
      </c>
      <c r="D605" t="s">
        <v>495</v>
      </c>
      <c r="E605" t="s">
        <v>493</v>
      </c>
      <c r="F605" t="s">
        <v>66</v>
      </c>
      <c r="G605" t="s">
        <v>649</v>
      </c>
      <c r="H605">
        <v>0</v>
      </c>
      <c r="I605">
        <v>0</v>
      </c>
    </row>
    <row r="606" spans="1:9">
      <c r="A606" t="s">
        <v>526</v>
      </c>
      <c r="B606">
        <v>21</v>
      </c>
      <c r="C606" t="s">
        <v>491</v>
      </c>
      <c r="D606" t="s">
        <v>495</v>
      </c>
      <c r="E606" t="s">
        <v>493</v>
      </c>
      <c r="F606" t="s">
        <v>66</v>
      </c>
      <c r="G606" t="s">
        <v>600</v>
      </c>
      <c r="H606">
        <v>5.6089743589743503E-3</v>
      </c>
      <c r="I606">
        <v>0</v>
      </c>
    </row>
    <row r="607" spans="1:9">
      <c r="A607" t="s">
        <v>527</v>
      </c>
      <c r="B607">
        <v>17</v>
      </c>
      <c r="C607" t="s">
        <v>491</v>
      </c>
      <c r="D607" t="s">
        <v>495</v>
      </c>
      <c r="E607" t="s">
        <v>493</v>
      </c>
      <c r="F607" t="s">
        <v>66</v>
      </c>
      <c r="G607" t="s">
        <v>600</v>
      </c>
      <c r="H607">
        <v>3.49650349650349E-3</v>
      </c>
      <c r="I607">
        <v>0</v>
      </c>
    </row>
    <row r="608" spans="1:9">
      <c r="A608" t="s">
        <v>528</v>
      </c>
      <c r="B608">
        <v>6</v>
      </c>
      <c r="C608" t="s">
        <v>491</v>
      </c>
      <c r="D608" t="s">
        <v>495</v>
      </c>
      <c r="E608" t="s">
        <v>493</v>
      </c>
      <c r="F608" t="s">
        <v>66</v>
      </c>
      <c r="G608" t="s">
        <v>600</v>
      </c>
      <c r="H608">
        <v>9.4907407407407399E-2</v>
      </c>
      <c r="I608">
        <v>8.3333333333333297E-3</v>
      </c>
    </row>
    <row r="609" spans="1:9">
      <c r="A609" t="s">
        <v>529</v>
      </c>
      <c r="B609">
        <v>8</v>
      </c>
      <c r="C609" t="s">
        <v>491</v>
      </c>
      <c r="D609" t="s">
        <v>495</v>
      </c>
      <c r="E609" t="s">
        <v>493</v>
      </c>
      <c r="F609" t="s">
        <v>66</v>
      </c>
      <c r="G609" t="s">
        <v>600</v>
      </c>
      <c r="H609">
        <v>-1.5625E-2</v>
      </c>
      <c r="I609">
        <v>-3.6458333333333301E-2</v>
      </c>
    </row>
    <row r="610" spans="1:9">
      <c r="A610" t="s">
        <v>530</v>
      </c>
      <c r="B610">
        <v>14</v>
      </c>
      <c r="C610" t="s">
        <v>491</v>
      </c>
      <c r="D610" t="s">
        <v>495</v>
      </c>
      <c r="E610" t="s">
        <v>493</v>
      </c>
      <c r="F610" t="s">
        <v>66</v>
      </c>
      <c r="G610" t="s">
        <v>600</v>
      </c>
      <c r="H610">
        <v>2.2321428571428501E-3</v>
      </c>
      <c r="I610">
        <v>0</v>
      </c>
    </row>
    <row r="611" spans="1:9">
      <c r="A611" t="s">
        <v>531</v>
      </c>
      <c r="B611">
        <v>18</v>
      </c>
      <c r="C611" t="s">
        <v>491</v>
      </c>
      <c r="D611" t="s">
        <v>495</v>
      </c>
      <c r="E611" t="s">
        <v>493</v>
      </c>
      <c r="F611" t="s">
        <v>66</v>
      </c>
      <c r="G611" t="s">
        <v>600</v>
      </c>
      <c r="H611">
        <v>6.6305391113575196E-2</v>
      </c>
      <c r="I611">
        <v>5.8690510257006397E-2</v>
      </c>
    </row>
    <row r="612" spans="1:9">
      <c r="A612" t="s">
        <v>532</v>
      </c>
      <c r="B612">
        <v>9</v>
      </c>
      <c r="C612" t="s">
        <v>491</v>
      </c>
      <c r="D612" t="s">
        <v>495</v>
      </c>
      <c r="E612" t="s">
        <v>493</v>
      </c>
      <c r="F612" t="s">
        <v>66</v>
      </c>
      <c r="G612" t="s">
        <v>600</v>
      </c>
      <c r="H612">
        <v>2.77777777777777E-2</v>
      </c>
      <c r="I612">
        <v>0</v>
      </c>
    </row>
    <row r="613" spans="1:9">
      <c r="A613" t="s">
        <v>533</v>
      </c>
      <c r="B613">
        <v>10</v>
      </c>
      <c r="C613" t="s">
        <v>491</v>
      </c>
      <c r="D613" t="s">
        <v>495</v>
      </c>
      <c r="E613" t="s">
        <v>493</v>
      </c>
      <c r="F613" t="s">
        <v>66</v>
      </c>
      <c r="G613" t="s">
        <v>649</v>
      </c>
      <c r="H613">
        <v>0</v>
      </c>
      <c r="I613">
        <v>0</v>
      </c>
    </row>
    <row r="614" spans="1:9">
      <c r="A614" t="s">
        <v>534</v>
      </c>
      <c r="B614">
        <v>7</v>
      </c>
      <c r="C614" t="s">
        <v>491</v>
      </c>
      <c r="D614" t="s">
        <v>495</v>
      </c>
      <c r="E614" t="s">
        <v>493</v>
      </c>
      <c r="F614" t="s">
        <v>66</v>
      </c>
      <c r="G614" t="s">
        <v>649</v>
      </c>
      <c r="H614">
        <v>0</v>
      </c>
      <c r="I614">
        <v>0</v>
      </c>
    </row>
    <row r="615" spans="1:9">
      <c r="A615" t="s">
        <v>535</v>
      </c>
      <c r="B615">
        <v>7</v>
      </c>
      <c r="C615" t="s">
        <v>491</v>
      </c>
      <c r="D615" t="s">
        <v>495</v>
      </c>
      <c r="E615" t="s">
        <v>493</v>
      </c>
      <c r="F615" t="s">
        <v>66</v>
      </c>
      <c r="G615" t="s">
        <v>600</v>
      </c>
      <c r="H615">
        <v>2.77777777777777E-2</v>
      </c>
      <c r="I615">
        <v>0</v>
      </c>
    </row>
    <row r="616" spans="1:9">
      <c r="A616" t="s">
        <v>536</v>
      </c>
      <c r="B616">
        <v>2</v>
      </c>
      <c r="C616" t="s">
        <v>491</v>
      </c>
      <c r="D616" t="s">
        <v>495</v>
      </c>
      <c r="E616" t="s">
        <v>493</v>
      </c>
      <c r="F616" t="s">
        <v>66</v>
      </c>
      <c r="G616" t="s">
        <v>600</v>
      </c>
      <c r="H616">
        <v>0.375</v>
      </c>
      <c r="I616">
        <v>0</v>
      </c>
    </row>
    <row r="617" spans="1:9">
      <c r="A617" t="s">
        <v>537</v>
      </c>
      <c r="B617">
        <v>6</v>
      </c>
      <c r="C617" t="s">
        <v>491</v>
      </c>
      <c r="D617" t="s">
        <v>495</v>
      </c>
      <c r="E617" t="s">
        <v>493</v>
      </c>
      <c r="F617" t="s">
        <v>66</v>
      </c>
      <c r="G617" t="s">
        <v>600</v>
      </c>
      <c r="H617">
        <v>3.2142857142857098E-2</v>
      </c>
      <c r="I617">
        <v>7.14285714285714E-3</v>
      </c>
    </row>
    <row r="618" spans="1:9">
      <c r="A618" t="s">
        <v>805</v>
      </c>
      <c r="B618">
        <v>18</v>
      </c>
      <c r="C618" t="s">
        <v>491</v>
      </c>
      <c r="D618" t="s">
        <v>495</v>
      </c>
      <c r="E618" t="s">
        <v>493</v>
      </c>
      <c r="F618" t="s">
        <v>66</v>
      </c>
      <c r="G618" t="s">
        <v>600</v>
      </c>
      <c r="H618">
        <v>4.0324145962732899E-2</v>
      </c>
      <c r="I618">
        <v>2.0574534161490601E-2</v>
      </c>
    </row>
    <row r="619" spans="1:9">
      <c r="A619" t="s">
        <v>538</v>
      </c>
      <c r="B619">
        <v>2</v>
      </c>
      <c r="C619" t="s">
        <v>491</v>
      </c>
      <c r="D619" t="s">
        <v>495</v>
      </c>
      <c r="E619" t="s">
        <v>493</v>
      </c>
      <c r="F619" t="s">
        <v>66</v>
      </c>
      <c r="G619" t="s">
        <v>600</v>
      </c>
      <c r="H619">
        <v>6.25E-2</v>
      </c>
      <c r="I619">
        <v>0</v>
      </c>
    </row>
    <row r="620" spans="1:9">
      <c r="A620" t="s">
        <v>539</v>
      </c>
      <c r="B620">
        <v>14</v>
      </c>
      <c r="C620" t="s">
        <v>491</v>
      </c>
      <c r="D620" t="s">
        <v>495</v>
      </c>
      <c r="E620" t="s">
        <v>493</v>
      </c>
      <c r="F620" t="s">
        <v>66</v>
      </c>
      <c r="G620" t="s">
        <v>600</v>
      </c>
      <c r="H620">
        <v>3.5714285714285698E-2</v>
      </c>
      <c r="I620">
        <v>0</v>
      </c>
    </row>
    <row r="621" spans="1:9">
      <c r="A621" s="1" t="s">
        <v>806</v>
      </c>
      <c r="B621">
        <v>114</v>
      </c>
      <c r="C621" t="s">
        <v>491</v>
      </c>
      <c r="D621" t="s">
        <v>495</v>
      </c>
      <c r="E621" t="s">
        <v>493</v>
      </c>
      <c r="F621" t="s">
        <v>66</v>
      </c>
      <c r="G621" t="s">
        <v>600</v>
      </c>
      <c r="H621">
        <v>-1.2293826924709201E-2</v>
      </c>
      <c r="I621">
        <v>-1.40557804940157E-2</v>
      </c>
    </row>
    <row r="622" spans="1:9">
      <c r="A622" t="s">
        <v>540</v>
      </c>
      <c r="B622">
        <v>21</v>
      </c>
      <c r="C622" t="s">
        <v>491</v>
      </c>
      <c r="D622" t="s">
        <v>495</v>
      </c>
      <c r="E622" t="s">
        <v>493</v>
      </c>
      <c r="F622" t="s">
        <v>66</v>
      </c>
      <c r="G622" t="s">
        <v>600</v>
      </c>
      <c r="H622">
        <v>2.4942129629629599E-2</v>
      </c>
      <c r="I622">
        <v>2.4768518518518499E-2</v>
      </c>
    </row>
    <row r="623" spans="1:9">
      <c r="A623" t="s">
        <v>807</v>
      </c>
      <c r="B623">
        <v>14</v>
      </c>
      <c r="C623" t="s">
        <v>491</v>
      </c>
      <c r="D623" t="s">
        <v>496</v>
      </c>
      <c r="E623" t="s">
        <v>497</v>
      </c>
      <c r="F623" t="s">
        <v>66</v>
      </c>
      <c r="G623" t="s">
        <v>598</v>
      </c>
      <c r="H623">
        <v>3.7946428571428502E-3</v>
      </c>
      <c r="I623">
        <v>2.16517857142857E-2</v>
      </c>
    </row>
    <row r="624" spans="1:9">
      <c r="A624" t="s">
        <v>541</v>
      </c>
      <c r="B624">
        <v>6</v>
      </c>
      <c r="C624" t="s">
        <v>491</v>
      </c>
      <c r="D624" t="s">
        <v>496</v>
      </c>
      <c r="E624" t="s">
        <v>497</v>
      </c>
      <c r="F624" t="s">
        <v>66</v>
      </c>
      <c r="G624" t="s">
        <v>598</v>
      </c>
      <c r="H624">
        <v>3.57142857142857E-3</v>
      </c>
      <c r="I624">
        <v>7.14285714285714E-3</v>
      </c>
    </row>
    <row r="625" spans="1:9">
      <c r="A625" t="s">
        <v>808</v>
      </c>
      <c r="B625">
        <v>22</v>
      </c>
      <c r="C625" t="s">
        <v>491</v>
      </c>
      <c r="D625" t="s">
        <v>496</v>
      </c>
      <c r="E625" t="s">
        <v>497</v>
      </c>
      <c r="F625" t="s">
        <v>66</v>
      </c>
      <c r="G625" t="s">
        <v>598</v>
      </c>
      <c r="H625">
        <v>-3.6841060985797799E-2</v>
      </c>
      <c r="I625">
        <v>-1.2471804511278099E-2</v>
      </c>
    </row>
    <row r="626" spans="1:9">
      <c r="A626" s="1" t="s">
        <v>542</v>
      </c>
      <c r="B626">
        <v>67</v>
      </c>
      <c r="C626" t="s">
        <v>491</v>
      </c>
      <c r="D626" t="s">
        <v>495</v>
      </c>
      <c r="E626" t="s">
        <v>493</v>
      </c>
      <c r="F626" t="s">
        <v>66</v>
      </c>
      <c r="G626" t="s">
        <v>598</v>
      </c>
      <c r="H626">
        <v>-2.2249715863846302E-3</v>
      </c>
      <c r="I626">
        <v>-1.50603472614342E-3</v>
      </c>
    </row>
    <row r="627" spans="1:9">
      <c r="A627" t="s">
        <v>543</v>
      </c>
      <c r="B627">
        <v>4</v>
      </c>
      <c r="C627" t="s">
        <v>491</v>
      </c>
      <c r="D627" t="s">
        <v>496</v>
      </c>
      <c r="E627" t="s">
        <v>497</v>
      </c>
      <c r="F627" t="s">
        <v>66</v>
      </c>
      <c r="G627" t="s">
        <v>598</v>
      </c>
      <c r="H627">
        <v>2.6785714285714201E-2</v>
      </c>
      <c r="I627">
        <v>3.5714285714285698E-2</v>
      </c>
    </row>
    <row r="628" spans="1:9">
      <c r="A628" t="s">
        <v>544</v>
      </c>
      <c r="B628">
        <v>4</v>
      </c>
      <c r="C628" t="s">
        <v>491</v>
      </c>
      <c r="D628" t="s">
        <v>496</v>
      </c>
      <c r="E628" t="s">
        <v>497</v>
      </c>
      <c r="F628" t="s">
        <v>66</v>
      </c>
      <c r="G628" t="s">
        <v>598</v>
      </c>
      <c r="H628">
        <v>1.6369047619047599E-2</v>
      </c>
      <c r="I628">
        <v>2.2321428571428499E-2</v>
      </c>
    </row>
    <row r="629" spans="1:9">
      <c r="A629" t="s">
        <v>545</v>
      </c>
      <c r="B629">
        <v>12</v>
      </c>
      <c r="C629" t="s">
        <v>491</v>
      </c>
      <c r="D629" t="s">
        <v>496</v>
      </c>
      <c r="E629" t="s">
        <v>497</v>
      </c>
      <c r="F629" t="s">
        <v>66</v>
      </c>
      <c r="G629" t="s">
        <v>649</v>
      </c>
      <c r="H629">
        <v>0</v>
      </c>
      <c r="I629">
        <v>0</v>
      </c>
    </row>
    <row r="630" spans="1:9">
      <c r="A630" t="s">
        <v>510</v>
      </c>
      <c r="B630">
        <v>4</v>
      </c>
      <c r="C630" t="s">
        <v>491</v>
      </c>
      <c r="D630" t="s">
        <v>496</v>
      </c>
      <c r="E630" t="s">
        <v>497</v>
      </c>
      <c r="F630" t="s">
        <v>66</v>
      </c>
      <c r="G630" t="s">
        <v>649</v>
      </c>
      <c r="H630">
        <v>0</v>
      </c>
      <c r="I630">
        <v>0</v>
      </c>
    </row>
    <row r="631" spans="1:9">
      <c r="A631" t="s">
        <v>546</v>
      </c>
      <c r="B631">
        <v>7</v>
      </c>
      <c r="C631" t="s">
        <v>491</v>
      </c>
      <c r="D631" t="s">
        <v>496</v>
      </c>
      <c r="E631" t="s">
        <v>497</v>
      </c>
      <c r="F631" t="s">
        <v>66</v>
      </c>
      <c r="G631" t="s">
        <v>649</v>
      </c>
      <c r="H631">
        <v>0</v>
      </c>
      <c r="I631">
        <v>0</v>
      </c>
    </row>
    <row r="632" spans="1:9">
      <c r="A632" t="s">
        <v>547</v>
      </c>
      <c r="B632">
        <v>5</v>
      </c>
      <c r="C632" t="s">
        <v>491</v>
      </c>
      <c r="D632" t="s">
        <v>496</v>
      </c>
      <c r="E632" t="s">
        <v>497</v>
      </c>
      <c r="F632" t="s">
        <v>66</v>
      </c>
      <c r="G632" t="s">
        <v>649</v>
      </c>
      <c r="H632">
        <v>0</v>
      </c>
      <c r="I632">
        <v>0</v>
      </c>
    </row>
    <row r="633" spans="1:9">
      <c r="A633" t="s">
        <v>548</v>
      </c>
      <c r="B633">
        <v>3</v>
      </c>
      <c r="C633" t="s">
        <v>491</v>
      </c>
      <c r="D633" t="s">
        <v>496</v>
      </c>
      <c r="E633" t="s">
        <v>497</v>
      </c>
      <c r="F633" t="s">
        <v>66</v>
      </c>
      <c r="G633" t="s">
        <v>649</v>
      </c>
      <c r="H633">
        <v>1.5625E-2</v>
      </c>
      <c r="I633">
        <v>1.5625E-2</v>
      </c>
    </row>
    <row r="634" spans="1:9">
      <c r="A634" t="s">
        <v>549</v>
      </c>
      <c r="B634">
        <v>4</v>
      </c>
      <c r="C634" t="s">
        <v>491</v>
      </c>
      <c r="D634" t="s">
        <v>496</v>
      </c>
      <c r="E634" t="s">
        <v>497</v>
      </c>
      <c r="F634" t="s">
        <v>66</v>
      </c>
      <c r="G634" t="s">
        <v>649</v>
      </c>
      <c r="H634">
        <v>0</v>
      </c>
      <c r="I634">
        <v>0</v>
      </c>
    </row>
    <row r="635" spans="1:9">
      <c r="A635" t="s">
        <v>550</v>
      </c>
      <c r="B635">
        <v>4</v>
      </c>
      <c r="C635" t="s">
        <v>491</v>
      </c>
      <c r="D635" t="s">
        <v>496</v>
      </c>
      <c r="E635" t="s">
        <v>497</v>
      </c>
      <c r="F635" t="s">
        <v>66</v>
      </c>
      <c r="G635" t="s">
        <v>649</v>
      </c>
      <c r="H635">
        <v>0</v>
      </c>
      <c r="I635">
        <v>0</v>
      </c>
    </row>
    <row r="636" spans="1:9">
      <c r="A636" t="s">
        <v>551</v>
      </c>
      <c r="B636">
        <v>3</v>
      </c>
      <c r="C636" t="s">
        <v>491</v>
      </c>
      <c r="D636" t="s">
        <v>496</v>
      </c>
      <c r="E636" t="s">
        <v>497</v>
      </c>
      <c r="F636" t="s">
        <v>66</v>
      </c>
      <c r="G636" t="s">
        <v>649</v>
      </c>
      <c r="H636">
        <v>0</v>
      </c>
      <c r="I636">
        <v>0</v>
      </c>
    </row>
    <row r="637" spans="1:9">
      <c r="A637" t="s">
        <v>552</v>
      </c>
      <c r="B637">
        <v>5</v>
      </c>
      <c r="C637" t="s">
        <v>491</v>
      </c>
      <c r="D637" t="s">
        <v>496</v>
      </c>
      <c r="E637" t="s">
        <v>497</v>
      </c>
      <c r="F637" t="s">
        <v>66</v>
      </c>
      <c r="G637" t="s">
        <v>649</v>
      </c>
      <c r="H637">
        <v>0</v>
      </c>
      <c r="I637">
        <v>0</v>
      </c>
    </row>
    <row r="638" spans="1:9">
      <c r="A638" t="s">
        <v>553</v>
      </c>
      <c r="B638">
        <v>2</v>
      </c>
      <c r="C638" t="s">
        <v>491</v>
      </c>
      <c r="D638" t="s">
        <v>496</v>
      </c>
      <c r="E638" t="s">
        <v>497</v>
      </c>
      <c r="F638" t="s">
        <v>66</v>
      </c>
      <c r="G638" t="s">
        <v>649</v>
      </c>
      <c r="H638">
        <v>1.5625E-2</v>
      </c>
      <c r="I638">
        <v>1.5625E-2</v>
      </c>
    </row>
    <row r="639" spans="1:9">
      <c r="A639" t="s">
        <v>554</v>
      </c>
      <c r="B639">
        <v>5</v>
      </c>
      <c r="C639" t="s">
        <v>491</v>
      </c>
      <c r="D639" t="s">
        <v>496</v>
      </c>
      <c r="E639" t="s">
        <v>497</v>
      </c>
      <c r="F639" t="s">
        <v>66</v>
      </c>
      <c r="G639" t="s">
        <v>649</v>
      </c>
      <c r="H639">
        <v>0</v>
      </c>
      <c r="I639">
        <v>0</v>
      </c>
    </row>
    <row r="640" spans="1:9">
      <c r="A640" t="s">
        <v>555</v>
      </c>
      <c r="B640">
        <v>4</v>
      </c>
      <c r="C640" t="s">
        <v>491</v>
      </c>
      <c r="D640" t="s">
        <v>496</v>
      </c>
      <c r="E640" t="s">
        <v>497</v>
      </c>
      <c r="F640" t="s">
        <v>66</v>
      </c>
      <c r="G640" t="s">
        <v>649</v>
      </c>
      <c r="H640">
        <v>6.25E-2</v>
      </c>
      <c r="I640">
        <v>6.25E-2</v>
      </c>
    </row>
    <row r="641" spans="1:9">
      <c r="A641" t="s">
        <v>556</v>
      </c>
      <c r="B641">
        <v>6</v>
      </c>
      <c r="C641" t="s">
        <v>491</v>
      </c>
      <c r="D641" t="s">
        <v>496</v>
      </c>
      <c r="E641" t="s">
        <v>497</v>
      </c>
      <c r="F641" t="s">
        <v>66</v>
      </c>
      <c r="G641" t="s">
        <v>649</v>
      </c>
      <c r="H641">
        <v>7.8125E-3</v>
      </c>
      <c r="I641">
        <v>7.8125E-3</v>
      </c>
    </row>
    <row r="642" spans="1:9">
      <c r="A642" t="s">
        <v>557</v>
      </c>
      <c r="B642">
        <v>4</v>
      </c>
      <c r="C642" t="s">
        <v>491</v>
      </c>
      <c r="D642" t="s">
        <v>496</v>
      </c>
      <c r="E642" t="s">
        <v>497</v>
      </c>
      <c r="F642" t="s">
        <v>66</v>
      </c>
      <c r="G642" t="s">
        <v>649</v>
      </c>
      <c r="H642">
        <v>0</v>
      </c>
      <c r="I642">
        <v>0</v>
      </c>
    </row>
    <row r="643" spans="1:9">
      <c r="A643" t="s">
        <v>558</v>
      </c>
      <c r="B643">
        <v>3</v>
      </c>
      <c r="C643" t="s">
        <v>491</v>
      </c>
      <c r="D643" t="s">
        <v>496</v>
      </c>
      <c r="E643" t="s">
        <v>497</v>
      </c>
      <c r="F643" t="s">
        <v>66</v>
      </c>
      <c r="G643" t="s">
        <v>649</v>
      </c>
      <c r="H643">
        <v>0</v>
      </c>
      <c r="I643">
        <v>0</v>
      </c>
    </row>
    <row r="644" spans="1:9">
      <c r="A644" t="s">
        <v>559</v>
      </c>
      <c r="B644">
        <v>13</v>
      </c>
      <c r="C644" t="s">
        <v>491</v>
      </c>
      <c r="D644" t="s">
        <v>495</v>
      </c>
      <c r="E644" t="s">
        <v>493</v>
      </c>
      <c r="F644" t="s">
        <v>66</v>
      </c>
      <c r="G644" t="s">
        <v>600</v>
      </c>
      <c r="H644">
        <v>4.1666666666666602E-2</v>
      </c>
      <c r="I644">
        <v>2.0833333333333298E-3</v>
      </c>
    </row>
    <row r="645" spans="1:9">
      <c r="A645" t="s">
        <v>560</v>
      </c>
      <c r="B645">
        <v>12</v>
      </c>
      <c r="C645" t="s">
        <v>491</v>
      </c>
      <c r="D645" t="s">
        <v>495</v>
      </c>
      <c r="E645" t="s">
        <v>493</v>
      </c>
      <c r="F645" t="s">
        <v>66</v>
      </c>
      <c r="G645" t="s">
        <v>600</v>
      </c>
      <c r="H645">
        <v>2.3809523809523801E-2</v>
      </c>
      <c r="I645">
        <v>0</v>
      </c>
    </row>
    <row r="646" spans="1:9">
      <c r="A646" t="s">
        <v>561</v>
      </c>
      <c r="B646">
        <v>4</v>
      </c>
      <c r="C646" t="s">
        <v>491</v>
      </c>
      <c r="D646" t="s">
        <v>496</v>
      </c>
      <c r="E646" t="s">
        <v>497</v>
      </c>
      <c r="F646" t="s">
        <v>66</v>
      </c>
      <c r="G646" t="s">
        <v>600</v>
      </c>
      <c r="H646">
        <v>1.0869565217391301E-2</v>
      </c>
      <c r="I646">
        <v>7.2463768115942004E-3</v>
      </c>
    </row>
    <row r="647" spans="1:9">
      <c r="A647" t="s">
        <v>562</v>
      </c>
      <c r="B647">
        <v>12</v>
      </c>
      <c r="C647" t="s">
        <v>491</v>
      </c>
      <c r="D647" t="s">
        <v>496</v>
      </c>
      <c r="E647" t="s">
        <v>497</v>
      </c>
      <c r="F647" t="s">
        <v>66</v>
      </c>
      <c r="G647" t="s">
        <v>600</v>
      </c>
      <c r="H647">
        <v>5.4347826086956503E-3</v>
      </c>
      <c r="I647">
        <v>3.6231884057971002E-3</v>
      </c>
    </row>
    <row r="648" spans="1:9">
      <c r="A648" t="s">
        <v>563</v>
      </c>
      <c r="B648">
        <v>13</v>
      </c>
      <c r="C648" t="s">
        <v>491</v>
      </c>
      <c r="D648" t="s">
        <v>496</v>
      </c>
      <c r="E648" t="s">
        <v>497</v>
      </c>
      <c r="F648" t="s">
        <v>66</v>
      </c>
      <c r="G648" t="s">
        <v>600</v>
      </c>
      <c r="H648">
        <v>6.25E-2</v>
      </c>
      <c r="I648">
        <v>0</v>
      </c>
    </row>
    <row r="649" spans="1:9">
      <c r="A649" t="s">
        <v>562</v>
      </c>
      <c r="B649">
        <v>12</v>
      </c>
      <c r="C649" t="s">
        <v>491</v>
      </c>
      <c r="D649" t="s">
        <v>496</v>
      </c>
      <c r="E649" t="s">
        <v>497</v>
      </c>
      <c r="F649" t="s">
        <v>66</v>
      </c>
      <c r="G649" t="s">
        <v>600</v>
      </c>
      <c r="H649">
        <v>5.4347826086956503E-3</v>
      </c>
      <c r="I649">
        <v>3.6231884057971002E-3</v>
      </c>
    </row>
    <row r="650" spans="1:9">
      <c r="A650" t="s">
        <v>564</v>
      </c>
      <c r="B650">
        <v>9</v>
      </c>
      <c r="C650" t="s">
        <v>491</v>
      </c>
      <c r="D650" t="s">
        <v>496</v>
      </c>
      <c r="E650" t="s">
        <v>497</v>
      </c>
      <c r="F650" t="s">
        <v>66</v>
      </c>
      <c r="G650" t="s">
        <v>600</v>
      </c>
      <c r="H650">
        <v>5.4347826086956503E-3</v>
      </c>
      <c r="I650">
        <v>3.6231884057971002E-3</v>
      </c>
    </row>
    <row r="651" spans="1:9">
      <c r="A651" t="s">
        <v>565</v>
      </c>
      <c r="B651">
        <v>49</v>
      </c>
      <c r="C651" t="s">
        <v>491</v>
      </c>
      <c r="D651" t="s">
        <v>496</v>
      </c>
      <c r="E651" t="s">
        <v>497</v>
      </c>
      <c r="F651" t="s">
        <v>66</v>
      </c>
      <c r="G651" t="s">
        <v>600</v>
      </c>
      <c r="H651">
        <v>1.16793318980139E-2</v>
      </c>
      <c r="I651">
        <v>2.9755157248004E-3</v>
      </c>
    </row>
    <row r="652" spans="1:9">
      <c r="A652" t="s">
        <v>566</v>
      </c>
      <c r="B652">
        <v>5</v>
      </c>
      <c r="C652" t="s">
        <v>491</v>
      </c>
      <c r="D652" t="s">
        <v>496</v>
      </c>
      <c r="E652" t="s">
        <v>497</v>
      </c>
      <c r="F652" t="s">
        <v>66</v>
      </c>
      <c r="G652" t="s">
        <v>600</v>
      </c>
      <c r="H652">
        <v>6.5217391304347797E-3</v>
      </c>
      <c r="I652">
        <v>4.3478260869565201E-3</v>
      </c>
    </row>
    <row r="653" spans="1:9">
      <c r="A653" t="s">
        <v>567</v>
      </c>
      <c r="B653">
        <v>14</v>
      </c>
      <c r="C653" t="s">
        <v>491</v>
      </c>
      <c r="D653" t="s">
        <v>496</v>
      </c>
      <c r="E653" t="s">
        <v>497</v>
      </c>
      <c r="F653" t="s">
        <v>66</v>
      </c>
      <c r="G653" t="s">
        <v>598</v>
      </c>
      <c r="H653">
        <v>-1.3671875E-2</v>
      </c>
      <c r="I653">
        <v>0</v>
      </c>
    </row>
    <row r="654" spans="1:9">
      <c r="A654" t="s">
        <v>568</v>
      </c>
      <c r="B654">
        <v>3</v>
      </c>
      <c r="C654" t="s">
        <v>491</v>
      </c>
      <c r="D654" t="s">
        <v>496</v>
      </c>
      <c r="E654" t="s">
        <v>497</v>
      </c>
      <c r="F654" t="s">
        <v>66</v>
      </c>
      <c r="G654" t="s">
        <v>598</v>
      </c>
      <c r="H654">
        <v>-1.0869565217391301E-2</v>
      </c>
      <c r="I654">
        <v>-7.2463768115942004E-3</v>
      </c>
    </row>
    <row r="655" spans="1:9">
      <c r="A655" t="s">
        <v>569</v>
      </c>
      <c r="B655">
        <v>19</v>
      </c>
      <c r="C655" t="s">
        <v>491</v>
      </c>
      <c r="D655" t="s">
        <v>496</v>
      </c>
      <c r="E655" t="s">
        <v>497</v>
      </c>
      <c r="F655" t="s">
        <v>66</v>
      </c>
      <c r="G655" t="s">
        <v>600</v>
      </c>
      <c r="H655">
        <v>6.0128458498023701E-2</v>
      </c>
      <c r="I655">
        <v>9.7990777338603403E-3</v>
      </c>
    </row>
    <row r="656" spans="1:9">
      <c r="A656" t="s">
        <v>570</v>
      </c>
      <c r="B656">
        <v>41</v>
      </c>
      <c r="C656" t="s">
        <v>491</v>
      </c>
      <c r="D656" t="s">
        <v>496</v>
      </c>
      <c r="E656" t="s">
        <v>497</v>
      </c>
      <c r="F656" t="s">
        <v>66</v>
      </c>
      <c r="G656" t="s">
        <v>600</v>
      </c>
      <c r="H656">
        <v>6.1941964285714196E-3</v>
      </c>
      <c r="I656">
        <v>3.7388392857142798E-3</v>
      </c>
    </row>
    <row r="657" spans="1:9">
      <c r="A657" t="s">
        <v>571</v>
      </c>
      <c r="B657">
        <v>3</v>
      </c>
      <c r="C657" t="s">
        <v>491</v>
      </c>
      <c r="D657" t="s">
        <v>496</v>
      </c>
      <c r="E657" t="s">
        <v>497</v>
      </c>
      <c r="F657" t="s">
        <v>66</v>
      </c>
      <c r="G657" t="s">
        <v>600</v>
      </c>
      <c r="H657">
        <v>0.15625</v>
      </c>
      <c r="I657">
        <v>0</v>
      </c>
    </row>
    <row r="658" spans="1:9">
      <c r="A658" t="s">
        <v>572</v>
      </c>
      <c r="B658">
        <v>5</v>
      </c>
      <c r="C658" t="s">
        <v>491</v>
      </c>
      <c r="D658" t="s">
        <v>496</v>
      </c>
      <c r="E658" t="s">
        <v>497</v>
      </c>
      <c r="F658" t="s">
        <v>66</v>
      </c>
      <c r="G658" t="s">
        <v>600</v>
      </c>
      <c r="H658">
        <v>3.4722222222222199E-3</v>
      </c>
      <c r="I658">
        <v>0</v>
      </c>
    </row>
    <row r="659" spans="1:9">
      <c r="A659" t="s">
        <v>573</v>
      </c>
      <c r="B659">
        <v>4</v>
      </c>
      <c r="C659" t="s">
        <v>491</v>
      </c>
      <c r="D659" t="s">
        <v>496</v>
      </c>
      <c r="E659" t="s">
        <v>497</v>
      </c>
      <c r="F659" t="s">
        <v>66</v>
      </c>
      <c r="G659" t="s">
        <v>600</v>
      </c>
      <c r="H659">
        <v>0.16508152173912999</v>
      </c>
      <c r="I659">
        <v>3.4646739130434701E-2</v>
      </c>
    </row>
    <row r="660" spans="1:9">
      <c r="A660" t="s">
        <v>408</v>
      </c>
      <c r="B660">
        <v>2</v>
      </c>
      <c r="C660" t="s">
        <v>491</v>
      </c>
      <c r="D660" t="s">
        <v>496</v>
      </c>
      <c r="E660" t="s">
        <v>497</v>
      </c>
      <c r="F660" t="s">
        <v>66</v>
      </c>
      <c r="G660" t="s">
        <v>600</v>
      </c>
      <c r="H660">
        <v>0.20738636363636301</v>
      </c>
      <c r="I660">
        <v>7.3863636363636298E-2</v>
      </c>
    </row>
    <row r="661" spans="1:9">
      <c r="A661" t="s">
        <v>574</v>
      </c>
      <c r="B661">
        <v>6</v>
      </c>
      <c r="C661" t="s">
        <v>491</v>
      </c>
      <c r="D661" t="s">
        <v>496</v>
      </c>
      <c r="E661" t="s">
        <v>497</v>
      </c>
      <c r="F661" t="s">
        <v>66</v>
      </c>
      <c r="G661" t="s">
        <v>600</v>
      </c>
      <c r="H661">
        <v>0.171875</v>
      </c>
      <c r="I661">
        <v>0.120535714285714</v>
      </c>
    </row>
    <row r="662" spans="1:9">
      <c r="A662" t="s">
        <v>575</v>
      </c>
      <c r="B662">
        <v>6</v>
      </c>
      <c r="C662" t="s">
        <v>491</v>
      </c>
      <c r="D662" t="s">
        <v>496</v>
      </c>
      <c r="E662" t="s">
        <v>497</v>
      </c>
      <c r="F662" t="s">
        <v>66</v>
      </c>
      <c r="G662" t="s">
        <v>600</v>
      </c>
      <c r="H662">
        <v>6.8965517241379296E-2</v>
      </c>
      <c r="I662">
        <v>2.55747126436781E-2</v>
      </c>
    </row>
    <row r="663" spans="1:9">
      <c r="A663" t="s">
        <v>576</v>
      </c>
      <c r="B663">
        <v>7</v>
      </c>
      <c r="C663" t="s">
        <v>491</v>
      </c>
      <c r="D663" t="s">
        <v>496</v>
      </c>
      <c r="E663" t="s">
        <v>497</v>
      </c>
      <c r="F663" t="s">
        <v>66</v>
      </c>
      <c r="G663" t="s">
        <v>600</v>
      </c>
      <c r="H663">
        <v>1.6483516483516401E-2</v>
      </c>
      <c r="I663">
        <v>0</v>
      </c>
    </row>
    <row r="664" spans="1:9">
      <c r="A664" t="s">
        <v>577</v>
      </c>
      <c r="B664">
        <v>4</v>
      </c>
      <c r="C664" t="s">
        <v>491</v>
      </c>
      <c r="D664" t="s">
        <v>496</v>
      </c>
      <c r="E664" t="s">
        <v>497</v>
      </c>
      <c r="F664" t="s">
        <v>66</v>
      </c>
      <c r="G664" t="s">
        <v>600</v>
      </c>
      <c r="H664">
        <v>8.3210059171597607E-3</v>
      </c>
      <c r="I664">
        <v>6.2869822485207101E-3</v>
      </c>
    </row>
    <row r="665" spans="1:9">
      <c r="A665" t="s">
        <v>578</v>
      </c>
      <c r="B665">
        <v>4</v>
      </c>
      <c r="C665" t="s">
        <v>491</v>
      </c>
      <c r="D665" t="s">
        <v>496</v>
      </c>
      <c r="E665" t="s">
        <v>497</v>
      </c>
      <c r="F665" t="s">
        <v>66</v>
      </c>
      <c r="G665" t="s">
        <v>600</v>
      </c>
      <c r="H665">
        <v>2.3148148148148099E-3</v>
      </c>
      <c r="I665">
        <v>0</v>
      </c>
    </row>
    <row r="666" spans="1:9">
      <c r="A666" t="s">
        <v>579</v>
      </c>
      <c r="B666">
        <v>12</v>
      </c>
      <c r="C666" t="s">
        <v>491</v>
      </c>
      <c r="D666" t="s">
        <v>496</v>
      </c>
      <c r="E666" t="s">
        <v>497</v>
      </c>
      <c r="F666" t="s">
        <v>66</v>
      </c>
      <c r="G666" t="s">
        <v>600</v>
      </c>
      <c r="H666">
        <v>-7.2916666666666598E-3</v>
      </c>
      <c r="I666">
        <v>-1.61458333333333E-2</v>
      </c>
    </row>
    <row r="667" spans="1:9">
      <c r="A667" t="s">
        <v>580</v>
      </c>
      <c r="B667">
        <v>2</v>
      </c>
      <c r="C667" t="s">
        <v>491</v>
      </c>
      <c r="D667" t="s">
        <v>496</v>
      </c>
      <c r="E667" t="s">
        <v>497</v>
      </c>
      <c r="F667" t="s">
        <v>66</v>
      </c>
      <c r="G667" t="s">
        <v>600</v>
      </c>
      <c r="H667">
        <v>0.1875</v>
      </c>
      <c r="I667">
        <v>5.3571428571428499E-2</v>
      </c>
    </row>
    <row r="668" spans="1:9">
      <c r="A668" t="s">
        <v>581</v>
      </c>
      <c r="B668">
        <v>10</v>
      </c>
      <c r="C668" t="s">
        <v>491</v>
      </c>
      <c r="D668" t="s">
        <v>496</v>
      </c>
      <c r="E668" t="s">
        <v>497</v>
      </c>
      <c r="F668" t="s">
        <v>66</v>
      </c>
      <c r="G668" t="s">
        <v>600</v>
      </c>
      <c r="H668">
        <v>6.8181818181818094E-2</v>
      </c>
      <c r="I668">
        <v>2.0176252319109401E-2</v>
      </c>
    </row>
    <row r="669" spans="1:9">
      <c r="A669" t="s">
        <v>582</v>
      </c>
      <c r="B669">
        <v>6</v>
      </c>
      <c r="C669" t="s">
        <v>491</v>
      </c>
      <c r="D669" t="s">
        <v>495</v>
      </c>
      <c r="E669" t="s">
        <v>385</v>
      </c>
      <c r="F669" t="s">
        <v>66</v>
      </c>
      <c r="G669" t="s">
        <v>649</v>
      </c>
      <c r="H669">
        <v>0</v>
      </c>
      <c r="I669">
        <v>0</v>
      </c>
    </row>
    <row r="670" spans="1:9">
      <c r="A670" t="s">
        <v>583</v>
      </c>
      <c r="B670">
        <v>3</v>
      </c>
      <c r="C670" t="s">
        <v>491</v>
      </c>
      <c r="D670" t="s">
        <v>833</v>
      </c>
      <c r="E670" t="s">
        <v>834</v>
      </c>
      <c r="F670" t="s">
        <v>66</v>
      </c>
      <c r="G670" t="s">
        <v>649</v>
      </c>
      <c r="H670">
        <v>0</v>
      </c>
      <c r="I670">
        <v>0</v>
      </c>
    </row>
    <row r="671" spans="1:9">
      <c r="A671" s="1" t="s">
        <v>584</v>
      </c>
      <c r="B671">
        <v>62</v>
      </c>
      <c r="C671" t="s">
        <v>491</v>
      </c>
      <c r="D671" t="s">
        <v>833</v>
      </c>
      <c r="E671" t="s">
        <v>834</v>
      </c>
      <c r="F671" t="s">
        <v>66</v>
      </c>
      <c r="G671" t="s">
        <v>600</v>
      </c>
      <c r="H671" s="2">
        <v>9.8418868365676899E-4</v>
      </c>
      <c r="I671">
        <v>-6.7627014435524997E-3</v>
      </c>
    </row>
    <row r="672" spans="1:9">
      <c r="A672" t="s">
        <v>585</v>
      </c>
      <c r="B672">
        <v>6</v>
      </c>
      <c r="C672" t="s">
        <v>491</v>
      </c>
      <c r="D672" t="s">
        <v>833</v>
      </c>
      <c r="E672" t="s">
        <v>834</v>
      </c>
      <c r="F672" t="s">
        <v>66</v>
      </c>
      <c r="G672" t="s">
        <v>600</v>
      </c>
      <c r="H672">
        <v>9.9637681159420205E-2</v>
      </c>
      <c r="I672">
        <v>1.26811594202898E-2</v>
      </c>
    </row>
    <row r="673" spans="1:9">
      <c r="A673" t="s">
        <v>586</v>
      </c>
      <c r="B673">
        <v>12</v>
      </c>
      <c r="C673" t="s">
        <v>491</v>
      </c>
      <c r="D673" t="s">
        <v>833</v>
      </c>
      <c r="E673" t="s">
        <v>834</v>
      </c>
      <c r="F673" t="s">
        <v>10</v>
      </c>
      <c r="G673" t="s">
        <v>598</v>
      </c>
      <c r="H673">
        <v>-2.0097502919913E-2</v>
      </c>
      <c r="I673">
        <v>-1.73777948619386E-3</v>
      </c>
    </row>
    <row r="674" spans="1:9">
      <c r="A674" t="s">
        <v>587</v>
      </c>
      <c r="B674">
        <v>2</v>
      </c>
      <c r="C674" t="s">
        <v>491</v>
      </c>
      <c r="D674" t="s">
        <v>833</v>
      </c>
      <c r="E674" t="s">
        <v>834</v>
      </c>
      <c r="F674" t="s">
        <v>10</v>
      </c>
      <c r="G674" t="s">
        <v>598</v>
      </c>
      <c r="H674">
        <v>-0.10416666666666601</v>
      </c>
      <c r="I674">
        <v>-3.4722222222222203E-2</v>
      </c>
    </row>
    <row r="675" spans="1:9">
      <c r="A675" t="s">
        <v>588</v>
      </c>
      <c r="B675">
        <v>10</v>
      </c>
      <c r="C675" t="s">
        <v>491</v>
      </c>
      <c r="D675" t="s">
        <v>833</v>
      </c>
      <c r="E675" t="s">
        <v>834</v>
      </c>
      <c r="F675" t="s">
        <v>10</v>
      </c>
      <c r="G675" t="s">
        <v>600</v>
      </c>
      <c r="H675">
        <v>6.6071428571428503E-2</v>
      </c>
      <c r="I675">
        <v>3.9732142857142799E-2</v>
      </c>
    </row>
    <row r="676" spans="1:9">
      <c r="A676" t="s">
        <v>589</v>
      </c>
      <c r="B676">
        <v>9</v>
      </c>
      <c r="C676" t="s">
        <v>491</v>
      </c>
      <c r="D676" t="s">
        <v>833</v>
      </c>
      <c r="E676" t="s">
        <v>834</v>
      </c>
      <c r="F676" t="s">
        <v>66</v>
      </c>
      <c r="G676" t="s">
        <v>600</v>
      </c>
      <c r="H676">
        <v>5.8035714285714197E-2</v>
      </c>
      <c r="I676">
        <v>0</v>
      </c>
    </row>
    <row r="677" spans="1:9">
      <c r="A677" t="s">
        <v>590</v>
      </c>
      <c r="B677">
        <v>2</v>
      </c>
      <c r="C677" t="s">
        <v>491</v>
      </c>
      <c r="D677" t="s">
        <v>833</v>
      </c>
      <c r="E677" t="s">
        <v>834</v>
      </c>
      <c r="F677" t="s">
        <v>66</v>
      </c>
      <c r="G677" t="s">
        <v>600</v>
      </c>
      <c r="H677">
        <v>2.0833333333333301E-2</v>
      </c>
      <c r="I677">
        <v>0</v>
      </c>
    </row>
    <row r="678" spans="1:9">
      <c r="A678" t="s">
        <v>591</v>
      </c>
      <c r="B678">
        <v>2</v>
      </c>
      <c r="C678" t="s">
        <v>491</v>
      </c>
      <c r="D678" t="s">
        <v>833</v>
      </c>
      <c r="E678" t="s">
        <v>834</v>
      </c>
      <c r="F678" t="s">
        <v>66</v>
      </c>
      <c r="G678" t="s">
        <v>600</v>
      </c>
      <c r="H678">
        <v>6.25E-2</v>
      </c>
      <c r="I678">
        <v>0</v>
      </c>
    </row>
    <row r="679" spans="1:9">
      <c r="A679" t="s">
        <v>613</v>
      </c>
      <c r="B679">
        <v>30</v>
      </c>
      <c r="C679" t="s">
        <v>491</v>
      </c>
      <c r="D679" t="s">
        <v>833</v>
      </c>
      <c r="E679" t="s">
        <v>834</v>
      </c>
      <c r="F679" t="s">
        <v>66</v>
      </c>
      <c r="G679" t="s">
        <v>600</v>
      </c>
      <c r="H679">
        <v>2.1223988607300601E-2</v>
      </c>
      <c r="I679">
        <v>1.9348455785476198E-2</v>
      </c>
    </row>
    <row r="680" spans="1:9">
      <c r="A680" t="s">
        <v>809</v>
      </c>
      <c r="B680">
        <v>16</v>
      </c>
      <c r="C680" t="s">
        <v>491</v>
      </c>
      <c r="D680" t="s">
        <v>833</v>
      </c>
      <c r="E680" t="s">
        <v>834</v>
      </c>
      <c r="F680" t="s">
        <v>10</v>
      </c>
      <c r="G680" t="s">
        <v>598</v>
      </c>
      <c r="H680">
        <v>5.7229422842583304E-3</v>
      </c>
      <c r="I680">
        <v>3.0930984823307799E-2</v>
      </c>
    </row>
    <row r="681" spans="1:9">
      <c r="A681" t="s">
        <v>614</v>
      </c>
      <c r="B681">
        <v>11</v>
      </c>
      <c r="C681" t="s">
        <v>491</v>
      </c>
      <c r="D681" t="s">
        <v>833</v>
      </c>
      <c r="E681" t="s">
        <v>834</v>
      </c>
      <c r="F681" t="s">
        <v>10</v>
      </c>
      <c r="G681" t="s">
        <v>600</v>
      </c>
      <c r="H681">
        <v>1.27655228758169E-2</v>
      </c>
      <c r="I681">
        <v>1.63398692810457E-3</v>
      </c>
    </row>
    <row r="682" spans="1:9">
      <c r="A682" t="s">
        <v>615</v>
      </c>
      <c r="B682">
        <v>4</v>
      </c>
      <c r="C682" t="s">
        <v>491</v>
      </c>
      <c r="D682" t="s">
        <v>833</v>
      </c>
      <c r="E682" t="s">
        <v>834</v>
      </c>
      <c r="F682" t="s">
        <v>66</v>
      </c>
      <c r="G682" t="s">
        <v>600</v>
      </c>
      <c r="H682">
        <v>2.6041666666666598E-2</v>
      </c>
      <c r="I682">
        <v>0</v>
      </c>
    </row>
    <row r="683" spans="1:9">
      <c r="A683" t="s">
        <v>616</v>
      </c>
      <c r="B683">
        <v>12</v>
      </c>
      <c r="C683" t="s">
        <v>491</v>
      </c>
      <c r="D683" t="s">
        <v>833</v>
      </c>
      <c r="E683" t="s">
        <v>834</v>
      </c>
      <c r="F683" t="s">
        <v>10</v>
      </c>
      <c r="G683" t="s">
        <v>649</v>
      </c>
      <c r="H683">
        <v>0</v>
      </c>
      <c r="I683">
        <v>0</v>
      </c>
    </row>
    <row r="684" spans="1:9">
      <c r="A684" t="s">
        <v>617</v>
      </c>
      <c r="B684">
        <v>10</v>
      </c>
      <c r="C684" t="s">
        <v>491</v>
      </c>
      <c r="D684" t="s">
        <v>833</v>
      </c>
      <c r="E684" t="s">
        <v>834</v>
      </c>
      <c r="F684" t="s">
        <v>10</v>
      </c>
      <c r="G684" t="s">
        <v>600</v>
      </c>
      <c r="H684">
        <v>2.2058823529411699E-3</v>
      </c>
      <c r="I684">
        <v>-2.4509803921568601E-3</v>
      </c>
    </row>
    <row r="685" spans="1:9">
      <c r="A685" t="s">
        <v>618</v>
      </c>
      <c r="B685">
        <v>18</v>
      </c>
      <c r="C685" t="s">
        <v>491</v>
      </c>
      <c r="D685" t="s">
        <v>833</v>
      </c>
      <c r="E685" t="s">
        <v>834</v>
      </c>
      <c r="F685" t="s">
        <v>66</v>
      </c>
      <c r="G685" t="s">
        <v>600</v>
      </c>
      <c r="H685">
        <v>6.1746606334841601E-2</v>
      </c>
      <c r="I685">
        <v>1.60180995475113E-3</v>
      </c>
    </row>
    <row r="686" spans="1:9">
      <c r="A686" t="s">
        <v>619</v>
      </c>
      <c r="B686">
        <v>16</v>
      </c>
      <c r="C686" t="s">
        <v>491</v>
      </c>
      <c r="D686" t="s">
        <v>833</v>
      </c>
      <c r="E686" t="s">
        <v>834</v>
      </c>
      <c r="F686" t="s">
        <v>10</v>
      </c>
      <c r="G686" t="s">
        <v>598</v>
      </c>
      <c r="H686" s="2">
        <v>2.5369028448738601E-4</v>
      </c>
      <c r="I686">
        <v>2.28864734299516E-3</v>
      </c>
    </row>
    <row r="687" spans="1:9">
      <c r="A687" t="s">
        <v>620</v>
      </c>
      <c r="B687">
        <v>28</v>
      </c>
      <c r="C687" t="s">
        <v>491</v>
      </c>
      <c r="D687" t="s">
        <v>833</v>
      </c>
      <c r="E687" t="s">
        <v>834</v>
      </c>
      <c r="F687" t="s">
        <v>10</v>
      </c>
      <c r="G687" t="s">
        <v>598</v>
      </c>
      <c r="H687">
        <v>1.89277447089947E-2</v>
      </c>
      <c r="I687">
        <v>6.6732804232804199E-2</v>
      </c>
    </row>
    <row r="688" spans="1:9">
      <c r="A688" t="s">
        <v>621</v>
      </c>
      <c r="B688">
        <v>20</v>
      </c>
      <c r="C688" t="s">
        <v>491</v>
      </c>
      <c r="D688" t="s">
        <v>496</v>
      </c>
      <c r="E688" t="s">
        <v>497</v>
      </c>
      <c r="F688" t="s">
        <v>10</v>
      </c>
      <c r="G688" t="s">
        <v>598</v>
      </c>
      <c r="H688">
        <v>-2.94117647058823E-2</v>
      </c>
      <c r="I688">
        <v>1.9607843137254902E-2</v>
      </c>
    </row>
    <row r="689" spans="1:9">
      <c r="A689" t="s">
        <v>622</v>
      </c>
      <c r="B689">
        <v>15</v>
      </c>
      <c r="C689" t="s">
        <v>491</v>
      </c>
      <c r="D689" t="s">
        <v>833</v>
      </c>
      <c r="E689" t="s">
        <v>834</v>
      </c>
      <c r="F689" t="s">
        <v>10</v>
      </c>
      <c r="G689" t="s">
        <v>598</v>
      </c>
      <c r="H689">
        <v>-5.5147058823529403E-2</v>
      </c>
      <c r="I689">
        <v>-3.5947712418300602E-2</v>
      </c>
    </row>
    <row r="690" spans="1:9">
      <c r="A690" t="s">
        <v>623</v>
      </c>
      <c r="B690">
        <v>24</v>
      </c>
      <c r="C690" t="s">
        <v>491</v>
      </c>
      <c r="D690" t="s">
        <v>833</v>
      </c>
      <c r="E690" t="s">
        <v>834</v>
      </c>
      <c r="F690" t="s">
        <v>10</v>
      </c>
      <c r="G690" t="s">
        <v>598</v>
      </c>
      <c r="H690">
        <v>8.8516746411483205E-3</v>
      </c>
      <c r="I690">
        <v>4.2324561403508702E-2</v>
      </c>
    </row>
    <row r="691" spans="1:9">
      <c r="A691" t="s">
        <v>624</v>
      </c>
      <c r="B691">
        <v>19</v>
      </c>
      <c r="C691" t="s">
        <v>491</v>
      </c>
      <c r="D691" t="s">
        <v>833</v>
      </c>
      <c r="E691" t="s">
        <v>834</v>
      </c>
      <c r="F691" t="s">
        <v>10</v>
      </c>
      <c r="G691" t="s">
        <v>598</v>
      </c>
      <c r="H691">
        <v>5.0641025641025598E-3</v>
      </c>
      <c r="I691">
        <v>7.4999999999999997E-3</v>
      </c>
    </row>
    <row r="692" spans="1:9">
      <c r="A692" t="s">
        <v>625</v>
      </c>
      <c r="B692">
        <v>21</v>
      </c>
      <c r="C692" t="s">
        <v>491</v>
      </c>
      <c r="D692" t="s">
        <v>833</v>
      </c>
      <c r="E692" t="s">
        <v>834</v>
      </c>
      <c r="F692" t="s">
        <v>10</v>
      </c>
      <c r="G692" t="s">
        <v>598</v>
      </c>
      <c r="H692">
        <v>1.06160287081339E-2</v>
      </c>
      <c r="I692">
        <v>1.58094098883572E-2</v>
      </c>
    </row>
    <row r="693" spans="1:9">
      <c r="A693" t="s">
        <v>626</v>
      </c>
      <c r="B693">
        <v>3</v>
      </c>
      <c r="C693" t="s">
        <v>491</v>
      </c>
      <c r="D693" t="s">
        <v>833</v>
      </c>
      <c r="E693" t="s">
        <v>834</v>
      </c>
      <c r="F693" t="s">
        <v>66</v>
      </c>
      <c r="G693" t="s">
        <v>600</v>
      </c>
      <c r="H693">
        <v>2.44708994708994E-2</v>
      </c>
      <c r="I693">
        <v>0</v>
      </c>
    </row>
    <row r="694" spans="1:9">
      <c r="A694" t="s">
        <v>627</v>
      </c>
      <c r="B694">
        <v>7</v>
      </c>
      <c r="C694" t="s">
        <v>491</v>
      </c>
      <c r="D694" t="s">
        <v>833</v>
      </c>
      <c r="E694" t="s">
        <v>834</v>
      </c>
      <c r="F694" t="s">
        <v>66</v>
      </c>
      <c r="G694" t="s">
        <v>600</v>
      </c>
      <c r="H694">
        <v>0.17285804321728601</v>
      </c>
      <c r="I694">
        <v>5.0356242496998702E-2</v>
      </c>
    </row>
    <row r="695" spans="1:9">
      <c r="A695" t="s">
        <v>628</v>
      </c>
      <c r="B695">
        <v>6</v>
      </c>
      <c r="C695" t="s">
        <v>491</v>
      </c>
      <c r="D695" t="s">
        <v>833</v>
      </c>
      <c r="E695" t="s">
        <v>834</v>
      </c>
      <c r="F695" t="s">
        <v>66</v>
      </c>
      <c r="G695" t="s">
        <v>649</v>
      </c>
      <c r="H695">
        <v>0</v>
      </c>
      <c r="I695">
        <v>0</v>
      </c>
    </row>
    <row r="696" spans="1:9">
      <c r="A696" t="s">
        <v>629</v>
      </c>
      <c r="B696">
        <v>5</v>
      </c>
      <c r="C696" t="s">
        <v>491</v>
      </c>
      <c r="D696" t="s">
        <v>833</v>
      </c>
      <c r="E696" t="s">
        <v>834</v>
      </c>
      <c r="F696" t="s">
        <v>66</v>
      </c>
      <c r="G696" t="s">
        <v>600</v>
      </c>
      <c r="H696">
        <v>0.108333333333333</v>
      </c>
      <c r="I696">
        <v>0</v>
      </c>
    </row>
    <row r="697" spans="1:9">
      <c r="A697" t="s">
        <v>630</v>
      </c>
      <c r="B697">
        <v>16</v>
      </c>
      <c r="C697" t="s">
        <v>491</v>
      </c>
      <c r="D697" t="s">
        <v>833</v>
      </c>
      <c r="E697" t="s">
        <v>834</v>
      </c>
      <c r="F697" t="s">
        <v>66</v>
      </c>
      <c r="G697" t="s">
        <v>600</v>
      </c>
      <c r="H697">
        <v>3.6870941558441499E-2</v>
      </c>
      <c r="I697">
        <v>8.1168831168831092E-3</v>
      </c>
    </row>
    <row r="698" spans="1:9">
      <c r="A698" t="s">
        <v>631</v>
      </c>
      <c r="B698">
        <v>2</v>
      </c>
      <c r="C698" t="s">
        <v>491</v>
      </c>
      <c r="D698" t="s">
        <v>833</v>
      </c>
      <c r="E698" t="s">
        <v>834</v>
      </c>
      <c r="F698" t="s">
        <v>10</v>
      </c>
      <c r="G698" t="s">
        <v>598</v>
      </c>
      <c r="H698">
        <v>0</v>
      </c>
      <c r="I698">
        <v>8.3333333333333301E-2</v>
      </c>
    </row>
    <row r="699" spans="1:9">
      <c r="A699" s="1" t="s">
        <v>632</v>
      </c>
      <c r="B699">
        <v>75</v>
      </c>
      <c r="C699" t="s">
        <v>491</v>
      </c>
      <c r="D699" t="s">
        <v>833</v>
      </c>
      <c r="E699" t="s">
        <v>834</v>
      </c>
      <c r="F699" t="s">
        <v>10</v>
      </c>
      <c r="G699" t="s">
        <v>598</v>
      </c>
      <c r="H699">
        <v>-1.87271499508894E-2</v>
      </c>
      <c r="I699">
        <v>-1.2187650179688999E-2</v>
      </c>
    </row>
    <row r="700" spans="1:9">
      <c r="A700" t="s">
        <v>633</v>
      </c>
      <c r="B700">
        <v>16</v>
      </c>
      <c r="C700" t="s">
        <v>491</v>
      </c>
      <c r="D700" t="s">
        <v>833</v>
      </c>
      <c r="E700" t="s">
        <v>834</v>
      </c>
      <c r="F700" t="s">
        <v>66</v>
      </c>
      <c r="G700" t="s">
        <v>600</v>
      </c>
      <c r="H700">
        <v>3.125E-2</v>
      </c>
      <c r="I700">
        <v>2.6666666666666599E-2</v>
      </c>
    </row>
    <row r="701" spans="1:9">
      <c r="A701" t="s">
        <v>634</v>
      </c>
      <c r="B701">
        <v>15</v>
      </c>
      <c r="C701" t="s">
        <v>491</v>
      </c>
      <c r="D701" t="s">
        <v>833</v>
      </c>
      <c r="E701" t="s">
        <v>834</v>
      </c>
      <c r="F701" t="s">
        <v>66</v>
      </c>
      <c r="G701" t="s">
        <v>600</v>
      </c>
      <c r="H701">
        <v>1.7764857881136902E-2</v>
      </c>
      <c r="I701" s="2">
        <v>8.6132644272179102E-4</v>
      </c>
    </row>
    <row r="702" spans="1:9">
      <c r="A702" t="s">
        <v>635</v>
      </c>
      <c r="B702">
        <v>20</v>
      </c>
      <c r="C702" t="s">
        <v>491</v>
      </c>
      <c r="D702" t="s">
        <v>833</v>
      </c>
      <c r="E702" t="s">
        <v>834</v>
      </c>
      <c r="F702" t="s">
        <v>66</v>
      </c>
      <c r="G702" t="s">
        <v>600</v>
      </c>
      <c r="H702">
        <v>4.9437604499163998E-2</v>
      </c>
      <c r="I702">
        <v>2.1289329685362499E-2</v>
      </c>
    </row>
    <row r="703" spans="1:9">
      <c r="A703" t="s">
        <v>810</v>
      </c>
      <c r="B703">
        <v>9</v>
      </c>
      <c r="C703" t="s">
        <v>491</v>
      </c>
      <c r="D703" t="s">
        <v>833</v>
      </c>
      <c r="E703" t="s">
        <v>834</v>
      </c>
      <c r="F703" t="s">
        <v>10</v>
      </c>
      <c r="G703" t="s">
        <v>649</v>
      </c>
      <c r="H703">
        <v>0</v>
      </c>
      <c r="I703">
        <v>0</v>
      </c>
    </row>
    <row r="704" spans="1:9">
      <c r="A704" t="s">
        <v>636</v>
      </c>
      <c r="B704">
        <v>8</v>
      </c>
      <c r="C704" t="s">
        <v>491</v>
      </c>
      <c r="D704" t="s">
        <v>833</v>
      </c>
      <c r="E704" t="s">
        <v>834</v>
      </c>
      <c r="F704" t="s">
        <v>66</v>
      </c>
      <c r="G704" t="s">
        <v>600</v>
      </c>
      <c r="H704">
        <v>2.4872448979591798E-2</v>
      </c>
      <c r="I704">
        <v>5.1020408163265302E-3</v>
      </c>
    </row>
    <row r="705" spans="1:9">
      <c r="A705" t="s">
        <v>637</v>
      </c>
      <c r="B705">
        <v>9</v>
      </c>
      <c r="C705" t="s">
        <v>491</v>
      </c>
      <c r="D705" t="s">
        <v>833</v>
      </c>
      <c r="E705" t="s">
        <v>834</v>
      </c>
      <c r="F705" t="s">
        <v>66</v>
      </c>
      <c r="G705" t="s">
        <v>598</v>
      </c>
      <c r="H705">
        <v>-2.0604395604395601E-2</v>
      </c>
      <c r="I705">
        <v>-1.37362637362637E-3</v>
      </c>
    </row>
    <row r="706" spans="1:9">
      <c r="A706" t="s">
        <v>638</v>
      </c>
      <c r="B706">
        <v>5</v>
      </c>
      <c r="C706" t="s">
        <v>491</v>
      </c>
      <c r="D706" t="s">
        <v>833</v>
      </c>
      <c r="E706" t="s">
        <v>834</v>
      </c>
      <c r="F706" t="s">
        <v>66</v>
      </c>
      <c r="G706" t="s">
        <v>649</v>
      </c>
      <c r="H706">
        <v>0</v>
      </c>
      <c r="I706">
        <v>0</v>
      </c>
    </row>
    <row r="707" spans="1:9">
      <c r="A707" t="s">
        <v>639</v>
      </c>
      <c r="B707">
        <v>7</v>
      </c>
      <c r="C707" t="s">
        <v>491</v>
      </c>
      <c r="D707" t="s">
        <v>833</v>
      </c>
      <c r="E707" t="s">
        <v>834</v>
      </c>
      <c r="F707" t="s">
        <v>66</v>
      </c>
      <c r="G707" t="s">
        <v>649</v>
      </c>
      <c r="H707">
        <v>0</v>
      </c>
      <c r="I707">
        <v>0</v>
      </c>
    </row>
    <row r="708" spans="1:9">
      <c r="A708" t="s">
        <v>640</v>
      </c>
      <c r="B708">
        <v>13</v>
      </c>
      <c r="C708" t="s">
        <v>491</v>
      </c>
      <c r="D708" t="s">
        <v>833</v>
      </c>
      <c r="E708" t="s">
        <v>834</v>
      </c>
      <c r="F708" t="s">
        <v>10</v>
      </c>
      <c r="G708" t="s">
        <v>598</v>
      </c>
      <c r="H708">
        <v>4.6875E-2</v>
      </c>
      <c r="I708">
        <v>6.0416666666666598E-2</v>
      </c>
    </row>
    <row r="709" spans="1:9">
      <c r="A709" t="s">
        <v>641</v>
      </c>
      <c r="B709">
        <v>8</v>
      </c>
      <c r="C709" t="s">
        <v>491</v>
      </c>
      <c r="D709" t="s">
        <v>833</v>
      </c>
      <c r="E709" t="s">
        <v>834</v>
      </c>
      <c r="F709" t="s">
        <v>66</v>
      </c>
      <c r="G709" t="s">
        <v>598</v>
      </c>
      <c r="H709">
        <v>4.1528239202657802E-3</v>
      </c>
      <c r="I709">
        <v>4.3604651162790697E-3</v>
      </c>
    </row>
    <row r="710" spans="1:9">
      <c r="A710" t="s">
        <v>642</v>
      </c>
      <c r="B710">
        <v>6</v>
      </c>
      <c r="C710" t="s">
        <v>491</v>
      </c>
      <c r="D710" t="s">
        <v>833</v>
      </c>
      <c r="E710" t="s">
        <v>834</v>
      </c>
      <c r="F710" t="s">
        <v>66</v>
      </c>
      <c r="G710" t="s">
        <v>600</v>
      </c>
      <c r="H710">
        <v>0.14583333333333301</v>
      </c>
      <c r="I710">
        <v>0</v>
      </c>
    </row>
    <row r="711" spans="1:9">
      <c r="A711" t="s">
        <v>643</v>
      </c>
      <c r="B711">
        <v>7</v>
      </c>
      <c r="C711" t="s">
        <v>491</v>
      </c>
      <c r="D711" t="s">
        <v>833</v>
      </c>
      <c r="E711" t="s">
        <v>834</v>
      </c>
      <c r="F711" t="s">
        <v>83</v>
      </c>
      <c r="G711" t="s">
        <v>600</v>
      </c>
      <c r="H711">
        <v>2.6960784313725399E-3</v>
      </c>
      <c r="I711">
        <v>-2.1078431372549E-2</v>
      </c>
    </row>
    <row r="712" spans="1:9">
      <c r="A712" t="s">
        <v>644</v>
      </c>
      <c r="B712">
        <v>3</v>
      </c>
      <c r="C712" t="s">
        <v>491</v>
      </c>
      <c r="D712" t="s">
        <v>833</v>
      </c>
      <c r="E712" t="s">
        <v>834</v>
      </c>
      <c r="F712" t="s">
        <v>66</v>
      </c>
      <c r="G712" t="s">
        <v>649</v>
      </c>
      <c r="H712">
        <v>0</v>
      </c>
      <c r="I712">
        <v>0</v>
      </c>
    </row>
    <row r="713" spans="1:9">
      <c r="A713" t="s">
        <v>645</v>
      </c>
      <c r="B713">
        <v>2</v>
      </c>
      <c r="C713" t="s">
        <v>491</v>
      </c>
      <c r="D713" t="s">
        <v>833</v>
      </c>
      <c r="E713" t="s">
        <v>834</v>
      </c>
      <c r="F713" t="s">
        <v>10</v>
      </c>
      <c r="G713" t="s">
        <v>649</v>
      </c>
      <c r="H713">
        <v>0</v>
      </c>
      <c r="I713">
        <v>0</v>
      </c>
    </row>
    <row r="714" spans="1:9">
      <c r="A714" t="s">
        <v>646</v>
      </c>
      <c r="B714">
        <v>2</v>
      </c>
      <c r="C714" t="s">
        <v>491</v>
      </c>
      <c r="D714" t="s">
        <v>833</v>
      </c>
      <c r="E714" t="s">
        <v>834</v>
      </c>
      <c r="F714" t="s">
        <v>10</v>
      </c>
      <c r="G714" t="s">
        <v>649</v>
      </c>
      <c r="H714">
        <v>0</v>
      </c>
      <c r="I714">
        <v>0</v>
      </c>
    </row>
    <row r="715" spans="1:9">
      <c r="A715" t="s">
        <v>647</v>
      </c>
      <c r="B715">
        <v>4</v>
      </c>
      <c r="C715" t="s">
        <v>491</v>
      </c>
      <c r="D715" t="s">
        <v>833</v>
      </c>
      <c r="E715" t="s">
        <v>834</v>
      </c>
      <c r="F715" t="s">
        <v>83</v>
      </c>
      <c r="G715" t="s">
        <v>649</v>
      </c>
      <c r="H715">
        <v>0</v>
      </c>
      <c r="I715">
        <v>0</v>
      </c>
    </row>
    <row r="716" spans="1:9">
      <c r="A716" t="s">
        <v>648</v>
      </c>
      <c r="B716">
        <v>9</v>
      </c>
      <c r="C716" t="s">
        <v>491</v>
      </c>
      <c r="D716" t="s">
        <v>833</v>
      </c>
      <c r="E716" t="s">
        <v>834</v>
      </c>
      <c r="F716" t="s">
        <v>66</v>
      </c>
      <c r="G716" t="s">
        <v>600</v>
      </c>
      <c r="H716" s="2">
        <v>-6.5104166666666598E-4</v>
      </c>
      <c r="I716">
        <v>-1.106770833E-2</v>
      </c>
    </row>
    <row r="717" spans="1:9">
      <c r="A717" t="s">
        <v>685</v>
      </c>
      <c r="B717">
        <v>19</v>
      </c>
      <c r="C717" t="s">
        <v>7</v>
      </c>
      <c r="D717" t="s">
        <v>151</v>
      </c>
      <c r="E717" t="s">
        <v>103</v>
      </c>
      <c r="F717" t="s">
        <v>10</v>
      </c>
      <c r="G717" t="s">
        <v>598</v>
      </c>
      <c r="H717">
        <v>-2.5107604017216602E-3</v>
      </c>
      <c r="I717">
        <v>-2.33142037302725E-3</v>
      </c>
    </row>
    <row r="718" spans="1:9">
      <c r="A718" t="s">
        <v>686</v>
      </c>
      <c r="B718">
        <v>5</v>
      </c>
      <c r="C718" t="s">
        <v>7</v>
      </c>
      <c r="D718" t="s">
        <v>151</v>
      </c>
      <c r="E718" t="s">
        <v>103</v>
      </c>
      <c r="F718" t="s">
        <v>10</v>
      </c>
      <c r="G718" t="s">
        <v>598</v>
      </c>
      <c r="H718">
        <v>0</v>
      </c>
      <c r="I718">
        <v>0.17845394736842099</v>
      </c>
    </row>
    <row r="719" spans="1:9">
      <c r="A719" t="s">
        <v>687</v>
      </c>
      <c r="B719">
        <v>2</v>
      </c>
      <c r="C719" t="s">
        <v>7</v>
      </c>
      <c r="D719" t="s">
        <v>151</v>
      </c>
      <c r="E719" t="s">
        <v>103</v>
      </c>
      <c r="F719" t="s">
        <v>10</v>
      </c>
      <c r="G719" t="s">
        <v>598</v>
      </c>
      <c r="H719">
        <v>0</v>
      </c>
      <c r="I719">
        <v>3.125E-2</v>
      </c>
    </row>
    <row r="720" spans="1:9">
      <c r="A720" t="s">
        <v>688</v>
      </c>
      <c r="B720">
        <v>13</v>
      </c>
      <c r="C720" t="s">
        <v>491</v>
      </c>
      <c r="D720" t="s">
        <v>833</v>
      </c>
      <c r="E720" t="s">
        <v>834</v>
      </c>
      <c r="F720" t="s">
        <v>66</v>
      </c>
      <c r="G720" t="s">
        <v>600</v>
      </c>
      <c r="H720">
        <v>5.66893424036281E-3</v>
      </c>
      <c r="I720">
        <v>1.13378684807256E-3</v>
      </c>
    </row>
    <row r="721" spans="1:9">
      <c r="A721" t="s">
        <v>689</v>
      </c>
      <c r="B721">
        <v>12</v>
      </c>
      <c r="C721" t="s">
        <v>491</v>
      </c>
      <c r="D721" t="s">
        <v>833</v>
      </c>
      <c r="E721" t="s">
        <v>834</v>
      </c>
      <c r="F721" t="s">
        <v>66</v>
      </c>
      <c r="G721" t="s">
        <v>600</v>
      </c>
      <c r="H721">
        <v>4.3973214285714199E-2</v>
      </c>
      <c r="I721">
        <v>4.7433035714285702E-3</v>
      </c>
    </row>
    <row r="722" spans="1:9">
      <c r="A722" t="s">
        <v>690</v>
      </c>
      <c r="B722">
        <v>7</v>
      </c>
      <c r="C722" t="s">
        <v>491</v>
      </c>
      <c r="D722" t="s">
        <v>833</v>
      </c>
      <c r="E722" t="s">
        <v>834</v>
      </c>
      <c r="F722" t="s">
        <v>66</v>
      </c>
      <c r="G722" t="s">
        <v>600</v>
      </c>
      <c r="H722">
        <v>-4.7585227272727203E-2</v>
      </c>
      <c r="I722">
        <v>-7.67045454545454E-2</v>
      </c>
    </row>
    <row r="723" spans="1:9">
      <c r="A723" t="s">
        <v>691</v>
      </c>
      <c r="B723">
        <v>13</v>
      </c>
      <c r="C723" t="s">
        <v>491</v>
      </c>
      <c r="D723" t="s">
        <v>833</v>
      </c>
      <c r="E723" t="s">
        <v>834</v>
      </c>
      <c r="F723" t="s">
        <v>66</v>
      </c>
      <c r="G723" t="s">
        <v>600</v>
      </c>
      <c r="H723">
        <v>5.8035714285714197E-2</v>
      </c>
      <c r="I723">
        <v>5.6547619047618999E-2</v>
      </c>
    </row>
    <row r="724" spans="1:9">
      <c r="A724" t="s">
        <v>692</v>
      </c>
      <c r="B724">
        <v>3</v>
      </c>
      <c r="C724" t="s">
        <v>491</v>
      </c>
      <c r="D724" t="s">
        <v>833</v>
      </c>
      <c r="E724" t="s">
        <v>834</v>
      </c>
      <c r="F724" t="s">
        <v>66</v>
      </c>
      <c r="G724" t="s">
        <v>600</v>
      </c>
      <c r="H724">
        <v>5.9523809523809503E-3</v>
      </c>
      <c r="I724">
        <v>0</v>
      </c>
    </row>
    <row r="725" spans="1:9">
      <c r="A725" t="s">
        <v>693</v>
      </c>
      <c r="B725">
        <v>12</v>
      </c>
      <c r="C725" t="s">
        <v>491</v>
      </c>
      <c r="D725" t="s">
        <v>833</v>
      </c>
      <c r="E725" t="s">
        <v>834</v>
      </c>
      <c r="F725" t="s">
        <v>66</v>
      </c>
      <c r="G725" t="s">
        <v>600</v>
      </c>
      <c r="H725">
        <v>2.88636363636363E-2</v>
      </c>
      <c r="I725">
        <v>1.30113636363636E-2</v>
      </c>
    </row>
    <row r="726" spans="1:9">
      <c r="A726" t="s">
        <v>694</v>
      </c>
      <c r="B726">
        <v>38</v>
      </c>
      <c r="C726" t="s">
        <v>491</v>
      </c>
      <c r="D726" t="s">
        <v>833</v>
      </c>
      <c r="E726" t="s">
        <v>834</v>
      </c>
      <c r="F726" t="s">
        <v>10</v>
      </c>
      <c r="G726" t="s">
        <v>598</v>
      </c>
      <c r="H726">
        <v>-1.8811487268518501E-2</v>
      </c>
      <c r="I726">
        <v>-3.0888310185185099E-3</v>
      </c>
    </row>
    <row r="727" spans="1:9">
      <c r="A727" t="s">
        <v>695</v>
      </c>
      <c r="B727">
        <v>5</v>
      </c>
      <c r="C727" t="s">
        <v>491</v>
      </c>
      <c r="D727" t="s">
        <v>833</v>
      </c>
      <c r="E727" t="s">
        <v>834</v>
      </c>
      <c r="F727" t="s">
        <v>66</v>
      </c>
      <c r="G727" t="s">
        <v>600</v>
      </c>
      <c r="H727">
        <v>7.85714285714285E-2</v>
      </c>
      <c r="I727">
        <v>2.5000000000000001E-2</v>
      </c>
    </row>
    <row r="728" spans="1:9">
      <c r="A728" t="s">
        <v>819</v>
      </c>
      <c r="B728">
        <v>35</v>
      </c>
      <c r="C728" t="s">
        <v>7</v>
      </c>
      <c r="D728" t="s">
        <v>151</v>
      </c>
      <c r="E728" t="s">
        <v>103</v>
      </c>
      <c r="F728" t="s">
        <v>10</v>
      </c>
      <c r="G728" t="s">
        <v>598</v>
      </c>
      <c r="H728">
        <v>-1.0639880952380901E-2</v>
      </c>
      <c r="I728">
        <v>-6.80803571428571E-3</v>
      </c>
    </row>
    <row r="729" spans="1:9">
      <c r="A729" t="s">
        <v>820</v>
      </c>
      <c r="B729">
        <v>24</v>
      </c>
      <c r="C729" t="s">
        <v>7</v>
      </c>
      <c r="F729" t="s">
        <v>10</v>
      </c>
      <c r="G729" t="s">
        <v>598</v>
      </c>
      <c r="H729">
        <v>-2.1385294117646999E-2</v>
      </c>
      <c r="I729">
        <v>-3.0366564807741202E-3</v>
      </c>
    </row>
    <row r="730" spans="1:9">
      <c r="A730" t="s">
        <v>821</v>
      </c>
      <c r="B730">
        <v>8</v>
      </c>
      <c r="C730" t="s">
        <v>7</v>
      </c>
      <c r="F730" t="s">
        <v>10</v>
      </c>
      <c r="G730" t="s">
        <v>598</v>
      </c>
      <c r="H730">
        <v>2.03191741813004E-3</v>
      </c>
      <c r="I730">
        <v>3.9946211042556504E-3</v>
      </c>
    </row>
    <row r="731" spans="1:9">
      <c r="A731" t="s">
        <v>822</v>
      </c>
      <c r="B731">
        <v>17</v>
      </c>
      <c r="C731" t="s">
        <v>7</v>
      </c>
      <c r="F731" t="s">
        <v>10</v>
      </c>
      <c r="G731" t="s">
        <v>598</v>
      </c>
      <c r="H731">
        <v>1.7361111111111101E-2</v>
      </c>
      <c r="I731">
        <v>0.13541666666666599</v>
      </c>
    </row>
    <row r="732" spans="1:9">
      <c r="A732" t="s">
        <v>832</v>
      </c>
      <c r="B732">
        <v>23</v>
      </c>
      <c r="C732" t="s">
        <v>491</v>
      </c>
      <c r="D732" t="s">
        <v>835</v>
      </c>
      <c r="E732" t="s">
        <v>836</v>
      </c>
      <c r="F732" t="s">
        <v>66</v>
      </c>
      <c r="G732" t="s">
        <v>600</v>
      </c>
      <c r="H732">
        <v>2.0450022114108801E-2</v>
      </c>
      <c r="I732">
        <v>2.1526702786377702E-3</v>
      </c>
    </row>
    <row r="733" spans="1:9">
      <c r="A733" t="s">
        <v>823</v>
      </c>
      <c r="B733">
        <v>3</v>
      </c>
      <c r="C733" t="s">
        <v>491</v>
      </c>
      <c r="D733" t="s">
        <v>835</v>
      </c>
      <c r="E733" t="s">
        <v>836</v>
      </c>
      <c r="F733" t="s">
        <v>66</v>
      </c>
      <c r="G733" t="s">
        <v>600</v>
      </c>
      <c r="H733">
        <v>6.25E-2</v>
      </c>
      <c r="I733">
        <v>0</v>
      </c>
    </row>
    <row r="734" spans="1:9">
      <c r="A734" t="s">
        <v>824</v>
      </c>
      <c r="B734">
        <v>16</v>
      </c>
      <c r="C734" t="s">
        <v>491</v>
      </c>
      <c r="D734" t="s">
        <v>835</v>
      </c>
      <c r="E734" t="s">
        <v>836</v>
      </c>
      <c r="F734" t="s">
        <v>66</v>
      </c>
      <c r="G734" t="s">
        <v>600</v>
      </c>
      <c r="H734">
        <v>1.50162337662337E-2</v>
      </c>
      <c r="I734">
        <v>8.1676136363636308E-3</v>
      </c>
    </row>
    <row r="735" spans="1:9">
      <c r="A735" t="s">
        <v>825</v>
      </c>
      <c r="B735">
        <v>12</v>
      </c>
      <c r="C735" t="s">
        <v>491</v>
      </c>
      <c r="D735" t="s">
        <v>835</v>
      </c>
      <c r="E735" t="s">
        <v>836</v>
      </c>
      <c r="F735" t="s">
        <v>66</v>
      </c>
      <c r="G735" t="s">
        <v>600</v>
      </c>
      <c r="H735">
        <v>3.125E-2</v>
      </c>
      <c r="I735">
        <v>4.94123931623931E-3</v>
      </c>
    </row>
    <row r="736" spans="1:9">
      <c r="A736" t="s">
        <v>826</v>
      </c>
      <c r="B736">
        <v>7</v>
      </c>
      <c r="C736" t="s">
        <v>491</v>
      </c>
      <c r="D736" t="s">
        <v>835</v>
      </c>
      <c r="E736" t="s">
        <v>836</v>
      </c>
      <c r="F736" t="s">
        <v>10</v>
      </c>
      <c r="G736" t="s">
        <v>598</v>
      </c>
      <c r="H736">
        <v>-0.05</v>
      </c>
      <c r="I736">
        <v>-1.2500000000000001E-2</v>
      </c>
    </row>
    <row r="737" spans="1:9">
      <c r="A737" t="s">
        <v>827</v>
      </c>
      <c r="B737">
        <v>10</v>
      </c>
      <c r="C737" t="s">
        <v>491</v>
      </c>
      <c r="D737" t="s">
        <v>835</v>
      </c>
      <c r="E737" t="s">
        <v>836</v>
      </c>
      <c r="F737" t="s">
        <v>66</v>
      </c>
      <c r="G737" t="s">
        <v>600</v>
      </c>
      <c r="H737">
        <v>7.1929144385026705E-2</v>
      </c>
      <c r="I737">
        <v>8.2847593582887694E-3</v>
      </c>
    </row>
    <row r="738" spans="1:9">
      <c r="A738" t="s">
        <v>828</v>
      </c>
      <c r="B738">
        <v>3</v>
      </c>
      <c r="C738" t="s">
        <v>491</v>
      </c>
      <c r="D738" t="s">
        <v>835</v>
      </c>
      <c r="E738" t="s">
        <v>836</v>
      </c>
      <c r="F738" t="s">
        <v>66</v>
      </c>
      <c r="G738" t="s">
        <v>600</v>
      </c>
      <c r="H738">
        <v>0.13541666666666599</v>
      </c>
      <c r="I738">
        <v>0</v>
      </c>
    </row>
    <row r="739" spans="1:9">
      <c r="A739" t="s">
        <v>829</v>
      </c>
      <c r="B739">
        <v>18</v>
      </c>
      <c r="C739" t="s">
        <v>491</v>
      </c>
      <c r="D739" t="s">
        <v>835</v>
      </c>
      <c r="E739" t="s">
        <v>836</v>
      </c>
      <c r="F739" t="s">
        <v>66</v>
      </c>
      <c r="G739" t="s">
        <v>600</v>
      </c>
      <c r="H739">
        <v>3.6458333333333301E-2</v>
      </c>
      <c r="I739">
        <v>1.24999999999999E-2</v>
      </c>
    </row>
    <row r="740" spans="1:9">
      <c r="A740" t="s">
        <v>830</v>
      </c>
      <c r="B740">
        <v>18</v>
      </c>
      <c r="C740" t="s">
        <v>491</v>
      </c>
      <c r="D740" t="s">
        <v>835</v>
      </c>
      <c r="E740" t="s">
        <v>836</v>
      </c>
      <c r="F740" t="s">
        <v>66</v>
      </c>
      <c r="G740" t="s">
        <v>600</v>
      </c>
      <c r="H740">
        <v>-8.5476355007605004E-3</v>
      </c>
      <c r="I740">
        <v>-1.1825695419445399E-2</v>
      </c>
    </row>
    <row r="741" spans="1:9">
      <c r="A741" t="s">
        <v>831</v>
      </c>
      <c r="B741">
        <v>10</v>
      </c>
      <c r="C741" t="s">
        <v>491</v>
      </c>
      <c r="D741" t="s">
        <v>835</v>
      </c>
      <c r="E741" t="s">
        <v>836</v>
      </c>
      <c r="F741" t="s">
        <v>66</v>
      </c>
      <c r="G741" t="s">
        <v>600</v>
      </c>
      <c r="H741">
        <v>1.85185185185185E-2</v>
      </c>
      <c r="I741">
        <v>0</v>
      </c>
    </row>
    <row r="742" spans="1:9">
      <c r="A742" t="s">
        <v>837</v>
      </c>
      <c r="B742">
        <v>5</v>
      </c>
      <c r="C742" t="s">
        <v>7</v>
      </c>
      <c r="D742" t="s">
        <v>151</v>
      </c>
      <c r="E742" t="s">
        <v>103</v>
      </c>
      <c r="F742" t="s">
        <v>66</v>
      </c>
      <c r="G742" t="s">
        <v>600</v>
      </c>
      <c r="H742">
        <v>6.4062499999999994E-2</v>
      </c>
      <c r="I742">
        <v>1.0937499999999999E-2</v>
      </c>
    </row>
    <row r="743" spans="1:9">
      <c r="A743" t="s">
        <v>838</v>
      </c>
      <c r="B743">
        <v>30</v>
      </c>
      <c r="C743" t="s">
        <v>7</v>
      </c>
      <c r="D743" t="s">
        <v>151</v>
      </c>
      <c r="E743" t="s">
        <v>103</v>
      </c>
      <c r="F743" t="s">
        <v>66</v>
      </c>
      <c r="G743" t="s">
        <v>600</v>
      </c>
      <c r="H743">
        <v>1.6519207334977599E-2</v>
      </c>
      <c r="I743">
        <v>1.4891029664376301E-2</v>
      </c>
    </row>
    <row r="744" spans="1:9">
      <c r="A744" t="s">
        <v>839</v>
      </c>
      <c r="B744">
        <v>16</v>
      </c>
      <c r="C744" t="s">
        <v>7</v>
      </c>
      <c r="D744" t="s">
        <v>151</v>
      </c>
      <c r="E744" t="s">
        <v>103</v>
      </c>
      <c r="F744" t="s">
        <v>66</v>
      </c>
      <c r="G744" t="s">
        <v>600</v>
      </c>
      <c r="H744">
        <v>4.8115079365079298E-2</v>
      </c>
      <c r="I744">
        <v>7.4404761904761797E-3</v>
      </c>
    </row>
    <row r="745" spans="1:9">
      <c r="A745" t="s">
        <v>840</v>
      </c>
      <c r="B745">
        <v>31</v>
      </c>
      <c r="C745" t="s">
        <v>7</v>
      </c>
      <c r="D745" t="s">
        <v>151</v>
      </c>
      <c r="E745" t="s">
        <v>103</v>
      </c>
      <c r="F745" t="s">
        <v>66</v>
      </c>
      <c r="G745" t="s">
        <v>600</v>
      </c>
      <c r="H745">
        <v>2.74180761099365E-3</v>
      </c>
      <c r="I745">
        <v>1.3874207188160599E-3</v>
      </c>
    </row>
    <row r="746" spans="1:9">
      <c r="A746" s="1" t="s">
        <v>841</v>
      </c>
      <c r="B746">
        <v>62</v>
      </c>
      <c r="C746" t="s">
        <v>7</v>
      </c>
      <c r="D746" t="s">
        <v>151</v>
      </c>
      <c r="E746" t="s">
        <v>103</v>
      </c>
      <c r="F746" s="1" t="s">
        <v>10</v>
      </c>
      <c r="G746" t="s">
        <v>598</v>
      </c>
      <c r="H746">
        <v>6.0460302542069402E-3</v>
      </c>
      <c r="I746">
        <v>6.87477622627998E-3</v>
      </c>
    </row>
    <row r="747" spans="1:9">
      <c r="A747" t="s">
        <v>842</v>
      </c>
      <c r="B747">
        <v>38</v>
      </c>
      <c r="C747" t="s">
        <v>7</v>
      </c>
      <c r="D747" t="s">
        <v>151</v>
      </c>
      <c r="E747" t="s">
        <v>103</v>
      </c>
      <c r="F747" s="1" t="s">
        <v>10</v>
      </c>
      <c r="G747" t="s">
        <v>598</v>
      </c>
      <c r="H747">
        <v>-4.6459717607973397E-3</v>
      </c>
      <c r="I747">
        <v>-2.1733111849390899E-3</v>
      </c>
    </row>
    <row r="748" spans="1:9">
      <c r="A748" t="s">
        <v>843</v>
      </c>
      <c r="B748">
        <v>16</v>
      </c>
      <c r="C748" t="s">
        <v>7</v>
      </c>
      <c r="D748" t="s">
        <v>151</v>
      </c>
      <c r="E748" t="s">
        <v>103</v>
      </c>
      <c r="F748" s="1" t="s">
        <v>66</v>
      </c>
      <c r="G748" t="s">
        <v>600</v>
      </c>
      <c r="H748">
        <v>2.27272727272727E-2</v>
      </c>
      <c r="I748">
        <v>1.13636363636363E-2</v>
      </c>
    </row>
    <row r="749" spans="1:9">
      <c r="A749" s="1" t="s">
        <v>844</v>
      </c>
      <c r="B749">
        <v>84</v>
      </c>
      <c r="C749" t="s">
        <v>7</v>
      </c>
      <c r="D749" t="s">
        <v>151</v>
      </c>
      <c r="E749" t="s">
        <v>103</v>
      </c>
      <c r="F749" s="1" t="s">
        <v>10</v>
      </c>
      <c r="G749" t="s">
        <v>598</v>
      </c>
      <c r="H749">
        <v>-8.1737808759867504E-3</v>
      </c>
      <c r="I749">
        <v>-4.5844474153297603E-3</v>
      </c>
    </row>
    <row r="750" spans="1:9">
      <c r="A750" t="s">
        <v>845</v>
      </c>
      <c r="B750">
        <v>5</v>
      </c>
      <c r="C750" t="s">
        <v>7</v>
      </c>
      <c r="D750" t="s">
        <v>151</v>
      </c>
      <c r="E750" t="s">
        <v>103</v>
      </c>
      <c r="F750" s="1" t="s">
        <v>66</v>
      </c>
      <c r="G750" t="s">
        <v>600</v>
      </c>
      <c r="H750">
        <v>4.1666666666666602E-2</v>
      </c>
      <c r="I750">
        <v>0</v>
      </c>
    </row>
    <row r="751" spans="1:9">
      <c r="A751" t="s">
        <v>846</v>
      </c>
      <c r="B751">
        <v>7</v>
      </c>
      <c r="C751" t="s">
        <v>853</v>
      </c>
      <c r="D751" t="s">
        <v>854</v>
      </c>
      <c r="E751" t="s">
        <v>855</v>
      </c>
      <c r="F751" s="1" t="s">
        <v>10</v>
      </c>
      <c r="G751" t="s">
        <v>598</v>
      </c>
      <c r="H751">
        <v>5.6818181818181802E-3</v>
      </c>
      <c r="I751">
        <v>8.9285714285714194E-3</v>
      </c>
    </row>
    <row r="752" spans="1:9">
      <c r="A752" t="s">
        <v>847</v>
      </c>
      <c r="B752">
        <v>5</v>
      </c>
      <c r="C752" t="s">
        <v>853</v>
      </c>
      <c r="D752" t="s">
        <v>854</v>
      </c>
      <c r="E752" t="s">
        <v>855</v>
      </c>
      <c r="F752" s="1" t="s">
        <v>66</v>
      </c>
      <c r="G752" t="s">
        <v>600</v>
      </c>
      <c r="H752">
        <v>3.3333333333333298E-2</v>
      </c>
      <c r="I752">
        <v>0</v>
      </c>
    </row>
    <row r="753" spans="1:9">
      <c r="A753" t="s">
        <v>848</v>
      </c>
      <c r="B753">
        <v>8</v>
      </c>
      <c r="C753" t="s">
        <v>853</v>
      </c>
      <c r="D753" t="s">
        <v>854</v>
      </c>
      <c r="E753" t="s">
        <v>855</v>
      </c>
      <c r="F753" s="1" t="s">
        <v>66</v>
      </c>
      <c r="G753" t="s">
        <v>600</v>
      </c>
      <c r="H753">
        <v>0.16835403726708001</v>
      </c>
      <c r="I753">
        <v>1.7608695652173899E-2</v>
      </c>
    </row>
    <row r="754" spans="1:9">
      <c r="A754" t="s">
        <v>849</v>
      </c>
      <c r="B754">
        <v>23</v>
      </c>
      <c r="C754" t="s">
        <v>853</v>
      </c>
      <c r="D754" t="s">
        <v>854</v>
      </c>
      <c r="E754" t="s">
        <v>855</v>
      </c>
      <c r="F754" s="1" t="s">
        <v>66</v>
      </c>
      <c r="G754" t="s">
        <v>600</v>
      </c>
      <c r="H754">
        <v>8.3631239935587701E-2</v>
      </c>
      <c r="I754">
        <v>1.83695652173913E-2</v>
      </c>
    </row>
    <row r="755" spans="1:9">
      <c r="A755" t="s">
        <v>850</v>
      </c>
      <c r="B755">
        <v>7</v>
      </c>
      <c r="C755" t="s">
        <v>853</v>
      </c>
      <c r="D755" t="s">
        <v>854</v>
      </c>
      <c r="E755" t="s">
        <v>855</v>
      </c>
      <c r="F755" s="1" t="s">
        <v>66</v>
      </c>
      <c r="G755" t="s">
        <v>600</v>
      </c>
      <c r="H755">
        <v>1.21527777777777E-2</v>
      </c>
      <c r="I755">
        <v>3.4722222222222199E-3</v>
      </c>
    </row>
    <row r="756" spans="1:9">
      <c r="A756" t="s">
        <v>851</v>
      </c>
      <c r="B756">
        <v>2</v>
      </c>
      <c r="C756" t="s">
        <v>853</v>
      </c>
      <c r="D756" t="s">
        <v>854</v>
      </c>
      <c r="E756" t="s">
        <v>855</v>
      </c>
      <c r="F756" s="1" t="s">
        <v>66</v>
      </c>
      <c r="G756" t="s">
        <v>600</v>
      </c>
      <c r="H756">
        <v>0.212740384615384</v>
      </c>
      <c r="I756">
        <v>1.2620192307692299E-2</v>
      </c>
    </row>
    <row r="757" spans="1:9">
      <c r="A757" t="s">
        <v>852</v>
      </c>
      <c r="B757">
        <v>10</v>
      </c>
      <c r="C757" t="s">
        <v>853</v>
      </c>
      <c r="D757" t="s">
        <v>854</v>
      </c>
      <c r="E757" t="s">
        <v>855</v>
      </c>
      <c r="F757" s="1" t="s">
        <v>66</v>
      </c>
      <c r="G757" t="s">
        <v>600</v>
      </c>
      <c r="H757">
        <v>9.44444444444444E-2</v>
      </c>
      <c r="I757">
        <v>1.5277777777777699E-2</v>
      </c>
    </row>
    <row r="758" spans="1:9">
      <c r="A758" t="s">
        <v>856</v>
      </c>
      <c r="B758">
        <v>9</v>
      </c>
      <c r="C758" t="s">
        <v>853</v>
      </c>
      <c r="D758" t="s">
        <v>854</v>
      </c>
      <c r="E758" t="s">
        <v>855</v>
      </c>
      <c r="F758" s="1" t="s">
        <v>66</v>
      </c>
      <c r="G758" t="s">
        <v>600</v>
      </c>
      <c r="H758">
        <v>0.103571428571428</v>
      </c>
      <c r="I758">
        <v>3.1250000000000002E-3</v>
      </c>
    </row>
    <row r="759" spans="1:9">
      <c r="A759" t="s">
        <v>857</v>
      </c>
      <c r="B759">
        <v>6</v>
      </c>
      <c r="C759" t="s">
        <v>853</v>
      </c>
      <c r="D759" t="s">
        <v>854</v>
      </c>
      <c r="E759" t="s">
        <v>855</v>
      </c>
      <c r="F759" s="1" t="s">
        <v>66</v>
      </c>
      <c r="G759" t="s">
        <v>600</v>
      </c>
      <c r="H759">
        <v>0.1125</v>
      </c>
      <c r="I759">
        <v>0</v>
      </c>
    </row>
    <row r="760" spans="1:9">
      <c r="A760" t="s">
        <v>858</v>
      </c>
      <c r="B760">
        <v>6</v>
      </c>
      <c r="C760" t="s">
        <v>853</v>
      </c>
      <c r="D760" t="s">
        <v>854</v>
      </c>
      <c r="E760" t="s">
        <v>855</v>
      </c>
      <c r="F760" s="1" t="s">
        <v>66</v>
      </c>
      <c r="G760" t="s">
        <v>600</v>
      </c>
      <c r="H760">
        <v>6.4583333333333298E-2</v>
      </c>
      <c r="I760">
        <v>3.8541666666666599E-2</v>
      </c>
    </row>
    <row r="761" spans="1:9">
      <c r="A761" t="s">
        <v>859</v>
      </c>
      <c r="B761">
        <v>15</v>
      </c>
      <c r="C761" t="s">
        <v>853</v>
      </c>
      <c r="D761" t="s">
        <v>854</v>
      </c>
      <c r="E761" t="s">
        <v>855</v>
      </c>
      <c r="F761" s="1" t="s">
        <v>66</v>
      </c>
      <c r="G761" t="s">
        <v>600</v>
      </c>
      <c r="H761">
        <v>3.07539682539682E-2</v>
      </c>
      <c r="I761">
        <v>3.9682539682539602E-3</v>
      </c>
    </row>
    <row r="762" spans="1:9">
      <c r="A762" t="s">
        <v>860</v>
      </c>
      <c r="B762">
        <v>11</v>
      </c>
      <c r="C762" t="s">
        <v>853</v>
      </c>
      <c r="D762" t="s">
        <v>854</v>
      </c>
      <c r="E762" t="s">
        <v>855</v>
      </c>
      <c r="F762" s="1" t="s">
        <v>66</v>
      </c>
      <c r="G762" t="s">
        <v>600</v>
      </c>
      <c r="H762">
        <v>4.3604651162790697E-3</v>
      </c>
      <c r="I762">
        <v>3.4360975112199101E-3</v>
      </c>
    </row>
    <row r="763" spans="1:9">
      <c r="A763" t="s">
        <v>861</v>
      </c>
      <c r="B763">
        <v>11</v>
      </c>
      <c r="C763" t="s">
        <v>853</v>
      </c>
      <c r="D763" t="s">
        <v>854</v>
      </c>
      <c r="E763" t="s">
        <v>855</v>
      </c>
      <c r="F763" s="1" t="s">
        <v>66</v>
      </c>
      <c r="G763" t="s">
        <v>600</v>
      </c>
      <c r="H763">
        <v>5.5266203703703699E-2</v>
      </c>
      <c r="I763">
        <v>1.1574074074074E-3</v>
      </c>
    </row>
    <row r="764" spans="1:9">
      <c r="A764" t="s">
        <v>862</v>
      </c>
      <c r="B764">
        <v>32</v>
      </c>
      <c r="C764" t="s">
        <v>316</v>
      </c>
      <c r="D764" t="s">
        <v>317</v>
      </c>
      <c r="E764" t="s">
        <v>318</v>
      </c>
      <c r="F764" s="1" t="s">
        <v>66</v>
      </c>
      <c r="G764" t="s">
        <v>600</v>
      </c>
      <c r="H764">
        <v>-2.6513883102728501E-2</v>
      </c>
      <c r="I764">
        <v>-4.29456513848911E-2</v>
      </c>
    </row>
    <row r="765" spans="1:9">
      <c r="A765" s="1" t="s">
        <v>863</v>
      </c>
      <c r="B765">
        <v>63</v>
      </c>
      <c r="C765" t="s">
        <v>316</v>
      </c>
      <c r="D765" t="s">
        <v>317</v>
      </c>
      <c r="E765" t="s">
        <v>318</v>
      </c>
      <c r="F765" s="1" t="s">
        <v>66</v>
      </c>
      <c r="G765" t="s">
        <v>600</v>
      </c>
      <c r="H765">
        <v>1.6350440521253701E-2</v>
      </c>
      <c r="I765">
        <v>9.4533032104342895E-3</v>
      </c>
    </row>
    <row r="766" spans="1:9">
      <c r="A766" t="s">
        <v>864</v>
      </c>
      <c r="B766">
        <v>32</v>
      </c>
      <c r="C766" t="s">
        <v>316</v>
      </c>
      <c r="D766" t="s">
        <v>317</v>
      </c>
      <c r="E766" t="s">
        <v>318</v>
      </c>
      <c r="F766" s="1" t="s">
        <v>66</v>
      </c>
      <c r="G766" t="s">
        <v>600</v>
      </c>
      <c r="H766">
        <v>8.42047930283224E-3</v>
      </c>
      <c r="I766" s="2">
        <v>-2.17864923747276E-4</v>
      </c>
    </row>
    <row r="767" spans="1:9">
      <c r="A767" t="s">
        <v>865</v>
      </c>
      <c r="B767">
        <v>34</v>
      </c>
      <c r="C767" t="s">
        <v>316</v>
      </c>
      <c r="D767" t="s">
        <v>317</v>
      </c>
      <c r="E767" t="s">
        <v>318</v>
      </c>
      <c r="F767" s="1" t="s">
        <v>66</v>
      </c>
      <c r="G767" t="s">
        <v>600</v>
      </c>
      <c r="H767">
        <v>-5.0170068027210798E-3</v>
      </c>
      <c r="I767">
        <v>-2.9039115646258499E-2</v>
      </c>
    </row>
    <row r="768" spans="1:9">
      <c r="A768" t="s">
        <v>866</v>
      </c>
      <c r="B768">
        <v>16</v>
      </c>
      <c r="C768" t="s">
        <v>316</v>
      </c>
      <c r="D768" t="s">
        <v>317</v>
      </c>
      <c r="E768" t="s">
        <v>318</v>
      </c>
      <c r="F768" s="1" t="s">
        <v>66</v>
      </c>
      <c r="G768" t="s">
        <v>600</v>
      </c>
      <c r="H768">
        <v>1.83982683982683E-3</v>
      </c>
      <c r="I768">
        <v>-3.57142857142857E-3</v>
      </c>
    </row>
    <row r="769" spans="1:9">
      <c r="A769" t="s">
        <v>867</v>
      </c>
      <c r="B769">
        <v>16</v>
      </c>
      <c r="C769" t="s">
        <v>316</v>
      </c>
      <c r="D769" t="s">
        <v>317</v>
      </c>
      <c r="E769" t="s">
        <v>318</v>
      </c>
      <c r="F769" s="1" t="s">
        <v>66</v>
      </c>
      <c r="G769" t="s">
        <v>600</v>
      </c>
      <c r="H769">
        <v>7.2628458498023699E-2</v>
      </c>
      <c r="I769">
        <v>3.4584980237154098E-3</v>
      </c>
    </row>
    <row r="770" spans="1:9">
      <c r="A770" t="s">
        <v>868</v>
      </c>
      <c r="B770">
        <v>27</v>
      </c>
      <c r="C770" t="s">
        <v>316</v>
      </c>
      <c r="D770" t="s">
        <v>317</v>
      </c>
      <c r="E770" t="s">
        <v>318</v>
      </c>
      <c r="F770" s="1" t="s">
        <v>66</v>
      </c>
      <c r="G770" t="s">
        <v>600</v>
      </c>
      <c r="H770">
        <v>-3.8888888888888801E-3</v>
      </c>
      <c r="I770">
        <v>-1.01041666666666E-2</v>
      </c>
    </row>
    <row r="771" spans="1:9">
      <c r="A771" t="s">
        <v>869</v>
      </c>
      <c r="B771">
        <v>15</v>
      </c>
      <c r="C771" t="s">
        <v>316</v>
      </c>
      <c r="D771" t="s">
        <v>317</v>
      </c>
      <c r="E771" t="s">
        <v>318</v>
      </c>
      <c r="F771" s="1" t="s">
        <v>66</v>
      </c>
      <c r="G771" t="s">
        <v>600</v>
      </c>
      <c r="H771">
        <v>0.120595489781536</v>
      </c>
      <c r="I771">
        <v>7.2674418604651098E-2</v>
      </c>
    </row>
    <row r="772" spans="1:9">
      <c r="A772" t="s">
        <v>870</v>
      </c>
      <c r="B772">
        <v>11</v>
      </c>
      <c r="C772" t="s">
        <v>316</v>
      </c>
      <c r="D772" t="s">
        <v>317</v>
      </c>
      <c r="E772" t="s">
        <v>318</v>
      </c>
      <c r="F772" s="1" t="s">
        <v>66</v>
      </c>
      <c r="G772" t="s">
        <v>600</v>
      </c>
      <c r="H772">
        <v>3.3275462962962898E-3</v>
      </c>
      <c r="I772">
        <v>-1.1574074074074E-3</v>
      </c>
    </row>
    <row r="773" spans="1:9">
      <c r="A773" t="s">
        <v>871</v>
      </c>
      <c r="B773">
        <v>25</v>
      </c>
      <c r="C773" t="s">
        <v>316</v>
      </c>
      <c r="D773" t="s">
        <v>317</v>
      </c>
      <c r="E773" t="s">
        <v>318</v>
      </c>
      <c r="F773" s="1" t="s">
        <v>66</v>
      </c>
      <c r="G773" t="s">
        <v>600</v>
      </c>
      <c r="H773">
        <v>1.9729722032353601E-2</v>
      </c>
      <c r="I773">
        <v>1.5436318067897E-2</v>
      </c>
    </row>
    <row r="774" spans="1:9">
      <c r="A774" t="s">
        <v>872</v>
      </c>
      <c r="B774">
        <v>16</v>
      </c>
      <c r="C774" t="s">
        <v>316</v>
      </c>
      <c r="D774" t="s">
        <v>317</v>
      </c>
      <c r="E774" t="s">
        <v>318</v>
      </c>
      <c r="F774" s="1" t="s">
        <v>66</v>
      </c>
      <c r="G774" t="s">
        <v>600</v>
      </c>
      <c r="H774">
        <v>3.1903310104529597E-2</v>
      </c>
      <c r="I774">
        <v>1.3066202090592301E-3</v>
      </c>
    </row>
    <row r="775" spans="1:9">
      <c r="A775" t="s">
        <v>873</v>
      </c>
      <c r="B775">
        <v>4</v>
      </c>
      <c r="C775" t="s">
        <v>316</v>
      </c>
      <c r="D775" t="s">
        <v>317</v>
      </c>
      <c r="E775" t="s">
        <v>318</v>
      </c>
      <c r="F775" s="1" t="s">
        <v>66</v>
      </c>
      <c r="G775" t="s">
        <v>600</v>
      </c>
      <c r="H775">
        <v>1.04166666666666E-2</v>
      </c>
      <c r="I775">
        <v>0</v>
      </c>
    </row>
    <row r="776" spans="1:9">
      <c r="A776" t="s">
        <v>874</v>
      </c>
      <c r="B776">
        <v>4</v>
      </c>
      <c r="C776" t="s">
        <v>316</v>
      </c>
      <c r="D776" t="s">
        <v>317</v>
      </c>
      <c r="E776" t="s">
        <v>318</v>
      </c>
      <c r="F776" s="1" t="s">
        <v>66</v>
      </c>
      <c r="G776" t="s">
        <v>600</v>
      </c>
      <c r="H776">
        <v>0.109375</v>
      </c>
      <c r="I776">
        <v>0</v>
      </c>
    </row>
    <row r="777" spans="1:9">
      <c r="A777" t="s">
        <v>875</v>
      </c>
      <c r="B777">
        <v>6</v>
      </c>
      <c r="C777" t="s">
        <v>316</v>
      </c>
      <c r="D777" t="s">
        <v>317</v>
      </c>
      <c r="E777" t="s">
        <v>318</v>
      </c>
      <c r="F777" s="1" t="s">
        <v>66</v>
      </c>
      <c r="G777" t="s">
        <v>600</v>
      </c>
      <c r="H777">
        <v>6.8750000000000006E-2</v>
      </c>
      <c r="I777">
        <v>0</v>
      </c>
    </row>
    <row r="778" spans="1:9">
      <c r="A778" t="s">
        <v>876</v>
      </c>
      <c r="B778">
        <v>4</v>
      </c>
      <c r="C778" t="s">
        <v>316</v>
      </c>
      <c r="D778" t="s">
        <v>317</v>
      </c>
      <c r="E778" t="s">
        <v>318</v>
      </c>
      <c r="F778" s="1" t="s">
        <v>66</v>
      </c>
      <c r="G778" t="s">
        <v>600</v>
      </c>
      <c r="H778">
        <v>0.15625</v>
      </c>
      <c r="I778">
        <v>0</v>
      </c>
    </row>
    <row r="779" spans="1:9">
      <c r="A779" t="s">
        <v>877</v>
      </c>
      <c r="B779">
        <v>7</v>
      </c>
      <c r="C779" t="s">
        <v>316</v>
      </c>
      <c r="D779" t="s">
        <v>317</v>
      </c>
      <c r="E779" t="s">
        <v>318</v>
      </c>
      <c r="F779" s="1" t="s">
        <v>66</v>
      </c>
      <c r="G779" t="s">
        <v>600</v>
      </c>
      <c r="H779">
        <v>3.5162601626016199E-2</v>
      </c>
      <c r="I779">
        <v>2.8658536585365799E-2</v>
      </c>
    </row>
    <row r="780" spans="1:9">
      <c r="A780" t="s">
        <v>878</v>
      </c>
      <c r="B780">
        <v>7</v>
      </c>
      <c r="C780" t="s">
        <v>316</v>
      </c>
      <c r="D780" t="s">
        <v>317</v>
      </c>
      <c r="E780" t="s">
        <v>318</v>
      </c>
      <c r="F780" s="1" t="s">
        <v>66</v>
      </c>
      <c r="G780" t="s">
        <v>600</v>
      </c>
      <c r="H780">
        <v>0.13906250000000001</v>
      </c>
      <c r="I780">
        <v>2.8125000000000001E-2</v>
      </c>
    </row>
    <row r="781" spans="1:9">
      <c r="A781" t="s">
        <v>879</v>
      </c>
      <c r="B781">
        <v>19</v>
      </c>
      <c r="C781" t="s">
        <v>316</v>
      </c>
      <c r="D781" t="s">
        <v>317</v>
      </c>
      <c r="E781" t="s">
        <v>318</v>
      </c>
      <c r="F781" s="1" t="s">
        <v>66</v>
      </c>
      <c r="G781" t="s">
        <v>600</v>
      </c>
      <c r="H781">
        <v>-2.8084150326797299E-3</v>
      </c>
      <c r="I781">
        <v>-8.1699346405228693E-3</v>
      </c>
    </row>
    <row r="782" spans="1:9">
      <c r="A782" t="s">
        <v>880</v>
      </c>
      <c r="B782">
        <v>8</v>
      </c>
      <c r="C782" t="s">
        <v>316</v>
      </c>
      <c r="D782" t="s">
        <v>317</v>
      </c>
      <c r="E782" t="s">
        <v>318</v>
      </c>
      <c r="F782" s="1" t="s">
        <v>66</v>
      </c>
      <c r="G782" t="s">
        <v>600</v>
      </c>
      <c r="H782">
        <v>1.5873015873015799E-2</v>
      </c>
      <c r="I782">
        <v>1.1904761904761901E-2</v>
      </c>
    </row>
    <row r="783" spans="1:9">
      <c r="A783" t="s">
        <v>881</v>
      </c>
      <c r="B783">
        <v>13</v>
      </c>
      <c r="C783" t="s">
        <v>316</v>
      </c>
      <c r="D783" t="s">
        <v>317</v>
      </c>
      <c r="E783" t="s">
        <v>318</v>
      </c>
      <c r="F783" s="1" t="s">
        <v>66</v>
      </c>
      <c r="G783" t="s">
        <v>600</v>
      </c>
      <c r="H783">
        <v>5.7224958949096801E-2</v>
      </c>
      <c r="I783">
        <v>8.9901477832512299E-3</v>
      </c>
    </row>
    <row r="784" spans="1:9">
      <c r="A784" t="s">
        <v>882</v>
      </c>
      <c r="B784">
        <v>8</v>
      </c>
      <c r="C784" t="s">
        <v>316</v>
      </c>
      <c r="D784" t="s">
        <v>317</v>
      </c>
      <c r="E784" t="s">
        <v>318</v>
      </c>
      <c r="F784" s="1" t="s">
        <v>66</v>
      </c>
      <c r="G784" t="s">
        <v>600</v>
      </c>
      <c r="H784">
        <v>0.14906881313131301</v>
      </c>
      <c r="I784">
        <v>3.9299242424242403E-2</v>
      </c>
    </row>
    <row r="785" spans="1:9">
      <c r="A785" t="s">
        <v>883</v>
      </c>
      <c r="B785">
        <v>7</v>
      </c>
      <c r="C785" t="s">
        <v>316</v>
      </c>
      <c r="D785" t="s">
        <v>317</v>
      </c>
      <c r="E785" t="s">
        <v>318</v>
      </c>
      <c r="F785" s="1" t="s">
        <v>66</v>
      </c>
      <c r="G785" t="s">
        <v>600</v>
      </c>
      <c r="H785">
        <v>4.1666666666666602E-2</v>
      </c>
      <c r="I785">
        <v>0</v>
      </c>
    </row>
    <row r="786" spans="1:9">
      <c r="A786" t="s">
        <v>884</v>
      </c>
      <c r="B786">
        <v>5</v>
      </c>
      <c r="C786" t="s">
        <v>316</v>
      </c>
      <c r="D786" t="s">
        <v>317</v>
      </c>
      <c r="E786" t="s">
        <v>318</v>
      </c>
      <c r="F786" s="1" t="s">
        <v>66</v>
      </c>
      <c r="G786" t="s">
        <v>600</v>
      </c>
      <c r="H786">
        <v>7.03125E-2</v>
      </c>
      <c r="I786">
        <v>5.859375E-2</v>
      </c>
    </row>
    <row r="787" spans="1:9">
      <c r="A787" t="s">
        <v>885</v>
      </c>
      <c r="B787">
        <v>15</v>
      </c>
      <c r="C787" t="s">
        <v>316</v>
      </c>
      <c r="D787" t="s">
        <v>317</v>
      </c>
      <c r="E787" t="s">
        <v>318</v>
      </c>
      <c r="F787" s="1" t="s">
        <v>66</v>
      </c>
      <c r="G787" t="s">
        <v>600</v>
      </c>
      <c r="H787">
        <v>8.1249999999999899E-3</v>
      </c>
      <c r="I787">
        <v>2.5000000000000001E-3</v>
      </c>
    </row>
    <row r="788" spans="1:9">
      <c r="A788" t="s">
        <v>886</v>
      </c>
      <c r="B788">
        <v>5</v>
      </c>
      <c r="C788" t="s">
        <v>316</v>
      </c>
      <c r="D788" t="s">
        <v>317</v>
      </c>
      <c r="E788" t="s">
        <v>318</v>
      </c>
      <c r="F788" s="1" t="s">
        <v>66</v>
      </c>
      <c r="G788" t="s">
        <v>600</v>
      </c>
      <c r="H788">
        <v>0.11197916666666601</v>
      </c>
      <c r="I788">
        <v>7.8125E-3</v>
      </c>
    </row>
    <row r="789" spans="1:9">
      <c r="A789" t="s">
        <v>887</v>
      </c>
      <c r="B789">
        <v>8</v>
      </c>
      <c r="C789" t="s">
        <v>316</v>
      </c>
      <c r="D789" t="s">
        <v>317</v>
      </c>
      <c r="E789" t="s">
        <v>318</v>
      </c>
      <c r="F789" s="1" t="s">
        <v>66</v>
      </c>
      <c r="G789" t="s">
        <v>600</v>
      </c>
      <c r="H789">
        <v>9.7222222222222196E-2</v>
      </c>
      <c r="I789">
        <v>2.0833333333333301E-2</v>
      </c>
    </row>
    <row r="790" spans="1:9">
      <c r="A790" t="s">
        <v>888</v>
      </c>
      <c r="B790">
        <v>20</v>
      </c>
      <c r="C790" t="s">
        <v>316</v>
      </c>
      <c r="D790" t="s">
        <v>317</v>
      </c>
      <c r="E790" t="s">
        <v>318</v>
      </c>
      <c r="F790" s="1" t="s">
        <v>66</v>
      </c>
      <c r="G790" t="s">
        <v>600</v>
      </c>
      <c r="H790">
        <v>5.7947530864197502E-2</v>
      </c>
      <c r="I790">
        <v>1.24228395061728E-2</v>
      </c>
    </row>
    <row r="791" spans="1:9">
      <c r="A791" t="s">
        <v>889</v>
      </c>
      <c r="B791">
        <v>2</v>
      </c>
      <c r="C791" t="s">
        <v>316</v>
      </c>
      <c r="D791" t="s">
        <v>317</v>
      </c>
      <c r="E791" t="s">
        <v>318</v>
      </c>
      <c r="F791" s="1" t="s">
        <v>66</v>
      </c>
      <c r="G791" t="s">
        <v>600</v>
      </c>
      <c r="H791">
        <v>0.20738636363636301</v>
      </c>
      <c r="I791">
        <v>7.3863636363636298E-2</v>
      </c>
    </row>
    <row r="792" spans="1:9">
      <c r="A792" t="s">
        <v>890</v>
      </c>
      <c r="B792">
        <v>12</v>
      </c>
      <c r="C792" t="s">
        <v>316</v>
      </c>
      <c r="D792" t="s">
        <v>317</v>
      </c>
      <c r="E792" t="s">
        <v>318</v>
      </c>
      <c r="F792" s="1" t="s">
        <v>66</v>
      </c>
      <c r="G792" t="s">
        <v>600</v>
      </c>
      <c r="H792">
        <v>3.90625E-3</v>
      </c>
      <c r="I792">
        <v>0</v>
      </c>
    </row>
    <row r="793" spans="1:9">
      <c r="A793" t="s">
        <v>891</v>
      </c>
      <c r="B793">
        <v>18</v>
      </c>
      <c r="C793" t="s">
        <v>316</v>
      </c>
      <c r="D793" t="s">
        <v>317</v>
      </c>
      <c r="E793" t="s">
        <v>318</v>
      </c>
      <c r="F793" s="1" t="s">
        <v>66</v>
      </c>
      <c r="G793" t="s">
        <v>600</v>
      </c>
      <c r="H793">
        <v>1.4940828402366799E-2</v>
      </c>
      <c r="I793">
        <v>6.5088757396449702E-3</v>
      </c>
    </row>
    <row r="794" spans="1:9">
      <c r="A794" t="s">
        <v>892</v>
      </c>
      <c r="B794">
        <v>39</v>
      </c>
      <c r="C794" t="s">
        <v>316</v>
      </c>
      <c r="D794" t="s">
        <v>317</v>
      </c>
      <c r="E794" t="s">
        <v>318</v>
      </c>
      <c r="F794" s="1" t="s">
        <v>66</v>
      </c>
      <c r="G794" t="s">
        <v>600</v>
      </c>
      <c r="H794">
        <v>5.0721686849735603E-2</v>
      </c>
      <c r="I794">
        <v>2.4049121610097198E-3</v>
      </c>
    </row>
    <row r="795" spans="1:9">
      <c r="A795" t="s">
        <v>893</v>
      </c>
      <c r="B795">
        <v>15</v>
      </c>
      <c r="C795" t="s">
        <v>316</v>
      </c>
      <c r="D795" t="s">
        <v>317</v>
      </c>
      <c r="E795" t="s">
        <v>318</v>
      </c>
      <c r="F795" s="1" t="s">
        <v>66</v>
      </c>
      <c r="G795" t="s">
        <v>600</v>
      </c>
      <c r="H795">
        <v>2.7858255178489201E-2</v>
      </c>
      <c r="I795">
        <v>9.5315776753903802E-3</v>
      </c>
    </row>
    <row r="796" spans="1:9">
      <c r="A796" t="s">
        <v>894</v>
      </c>
      <c r="B796">
        <v>14</v>
      </c>
      <c r="C796" t="s">
        <v>316</v>
      </c>
      <c r="D796" t="s">
        <v>317</v>
      </c>
      <c r="E796" t="s">
        <v>318</v>
      </c>
      <c r="F796" s="1" t="s">
        <v>66</v>
      </c>
      <c r="G796" t="s">
        <v>600</v>
      </c>
      <c r="H796">
        <v>4.6932118807118797E-2</v>
      </c>
      <c r="I796">
        <v>1.17213804713804E-2</v>
      </c>
    </row>
    <row r="797" spans="1:9">
      <c r="A797" t="s">
        <v>895</v>
      </c>
      <c r="B797">
        <v>9</v>
      </c>
      <c r="C797" t="s">
        <v>316</v>
      </c>
      <c r="D797" t="s">
        <v>317</v>
      </c>
      <c r="E797" t="s">
        <v>318</v>
      </c>
      <c r="F797" s="1" t="s">
        <v>66</v>
      </c>
      <c r="G797" t="s">
        <v>600</v>
      </c>
      <c r="H797">
        <v>6.2500000000000003E-3</v>
      </c>
      <c r="I797">
        <v>0</v>
      </c>
    </row>
    <row r="798" spans="1:9">
      <c r="A798" t="s">
        <v>896</v>
      </c>
      <c r="B798">
        <v>8</v>
      </c>
      <c r="C798" t="s">
        <v>316</v>
      </c>
      <c r="D798" t="s">
        <v>317</v>
      </c>
      <c r="E798" t="s">
        <v>318</v>
      </c>
      <c r="F798" s="1" t="s">
        <v>66</v>
      </c>
      <c r="G798" t="s">
        <v>600</v>
      </c>
      <c r="H798">
        <v>2.43055555555555E-2</v>
      </c>
      <c r="I798">
        <v>0</v>
      </c>
    </row>
    <row r="799" spans="1:9">
      <c r="A799" t="s">
        <v>897</v>
      </c>
      <c r="B799">
        <v>24</v>
      </c>
      <c r="C799" t="s">
        <v>360</v>
      </c>
      <c r="D799" t="s">
        <v>357</v>
      </c>
      <c r="E799" t="s">
        <v>358</v>
      </c>
      <c r="F799" s="1" t="s">
        <v>66</v>
      </c>
      <c r="G799" t="s">
        <v>600</v>
      </c>
      <c r="H799">
        <v>1.26947896953267E-2</v>
      </c>
      <c r="I799">
        <v>8.9445552657153003E-3</v>
      </c>
    </row>
    <row r="800" spans="1:9">
      <c r="A800" t="s">
        <v>898</v>
      </c>
      <c r="B800">
        <v>18</v>
      </c>
      <c r="C800" t="s">
        <v>360</v>
      </c>
      <c r="D800" t="s">
        <v>357</v>
      </c>
      <c r="E800" t="s">
        <v>358</v>
      </c>
      <c r="F800" s="1" t="s">
        <v>10</v>
      </c>
      <c r="G800" t="s">
        <v>598</v>
      </c>
      <c r="H800">
        <v>1.38888888888888E-2</v>
      </c>
      <c r="I800">
        <v>3.4391534391534299E-2</v>
      </c>
    </row>
    <row r="801" spans="1:9">
      <c r="A801" t="s">
        <v>899</v>
      </c>
      <c r="B801">
        <v>5</v>
      </c>
      <c r="C801" t="s">
        <v>360</v>
      </c>
      <c r="D801" t="s">
        <v>357</v>
      </c>
      <c r="E801" t="s">
        <v>358</v>
      </c>
      <c r="F801" s="1" t="s">
        <v>10</v>
      </c>
      <c r="G801" t="s">
        <v>598</v>
      </c>
      <c r="H801">
        <v>2.43055555555555E-2</v>
      </c>
      <c r="I801">
        <v>7.2916666666666602E-2</v>
      </c>
    </row>
    <row r="802" spans="1:9" ht="18.75">
      <c r="A802" s="16" t="s">
        <v>900</v>
      </c>
      <c r="B802">
        <f>AVERAGE(B2:B801)</f>
        <v>16.756587202007527</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B14"/>
  <sheetViews>
    <sheetView workbookViewId="0">
      <selection activeCell="B24" sqref="B24"/>
    </sheetView>
  </sheetViews>
  <sheetFormatPr baseColWidth="10" defaultRowHeight="15"/>
  <cols>
    <col min="1" max="1" width="28.7109375" customWidth="1"/>
    <col min="2" max="2" width="22.42578125" customWidth="1"/>
  </cols>
  <sheetData>
    <row r="1" spans="1:2" ht="18.75">
      <c r="A1" s="3" t="s">
        <v>666</v>
      </c>
      <c r="B1" s="3" t="s">
        <v>667</v>
      </c>
    </row>
    <row r="2" spans="1:2">
      <c r="A2" s="4" t="s">
        <v>593</v>
      </c>
      <c r="B2" s="4">
        <f>COUNTIF('TA reviews evaluation corpus'!C:C,"Telecommunication")</f>
        <v>280</v>
      </c>
    </row>
    <row r="3" spans="1:2">
      <c r="A3" s="4" t="s">
        <v>594</v>
      </c>
      <c r="B3" s="4">
        <f>COUNTIF('TA reviews evaluation corpus'!C:C,"Kia")+COUNTIF('TA reviews evaluation corpus'!C:C,"Renault")+COUNTIF('TA reviews evaluation corpus'!C:C,"Fiat")+COUNTIF('TA reviews evaluation corpus'!C:C,"Citroen")+COUNTIF('TA reviews evaluation corpus'!C:C,"Furniture")</f>
        <v>58</v>
      </c>
    </row>
    <row r="4" spans="1:2">
      <c r="A4" s="4" t="s">
        <v>595</v>
      </c>
      <c r="B4" s="4">
        <f>COUNTIF('TA reviews evaluation corpus'!C:C,"*IND*")+COUNTIF('TA reviews evaluation corpus'!C:C,"*Ennahda*")+COUNTIF('TA reviews evaluation corpus'!C:C,"*UnionPatriotiqueLibre*")+COUNTIF('TA reviews evaluation corpus'!C:C,"*NidaaTounes*")+COUNTIF('TA reviews evaluation corpus'!C:C,"*MouvementTunisieVolonté*")+COUNTIF('TA reviews evaluation corpus'!C:C,"*Tayar Al-Mahabba*")+COUNTIF('TA reviews evaluation corpus'!C:C,"*Parlment*")</f>
        <v>214</v>
      </c>
    </row>
    <row r="5" spans="1:2">
      <c r="A5" s="4" t="s">
        <v>596</v>
      </c>
      <c r="B5" s="4">
        <f>COUNTIF('TA reviews evaluation corpus'!C:C,"*FootBall*")</f>
        <v>170</v>
      </c>
    </row>
    <row r="6" spans="1:2">
      <c r="A6" s="4" t="s">
        <v>597</v>
      </c>
      <c r="B6" s="4">
        <f>COUNTIF('TA reviews evaluation corpus'!C:C,"*JOURNALISM*")+COUNTIF('TA reviews evaluation corpus'!C:C,"*THEARTER*")</f>
        <v>78</v>
      </c>
    </row>
    <row r="7" spans="1:2">
      <c r="A7" s="6" t="s">
        <v>669</v>
      </c>
      <c r="B7" s="4">
        <f>SUM(B2:B6)</f>
        <v>800</v>
      </c>
    </row>
    <row r="14" spans="1:2">
      <c r="B14" s="1"/>
    </row>
  </sheetData>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dimension ref="A1:G3"/>
  <sheetViews>
    <sheetView workbookViewId="0">
      <selection activeCell="N13" sqref="N13"/>
    </sheetView>
  </sheetViews>
  <sheetFormatPr baseColWidth="10" defaultRowHeight="15"/>
  <cols>
    <col min="1" max="1" width="16.85546875" customWidth="1"/>
  </cols>
  <sheetData>
    <row r="1" spans="1:7">
      <c r="A1" s="6" t="s">
        <v>4</v>
      </c>
      <c r="B1" s="7">
        <v>2.0823529E-2</v>
      </c>
      <c r="C1" s="8">
        <v>0</v>
      </c>
      <c r="D1" s="4"/>
      <c r="E1" s="8"/>
      <c r="F1" s="8">
        <v>0</v>
      </c>
      <c r="G1" s="8">
        <v>0</v>
      </c>
    </row>
    <row r="2" spans="1:7">
      <c r="A2" s="6" t="s">
        <v>5</v>
      </c>
      <c r="B2" s="4">
        <v>0.55270588235294105</v>
      </c>
      <c r="C2" s="8">
        <v>0</v>
      </c>
      <c r="D2" s="4"/>
      <c r="E2" s="4"/>
      <c r="F2" s="8">
        <v>0</v>
      </c>
      <c r="G2" s="8">
        <v>0</v>
      </c>
    </row>
    <row r="3" spans="1:7">
      <c r="A3" s="6" t="s">
        <v>612</v>
      </c>
      <c r="B3" s="4" t="s">
        <v>3</v>
      </c>
      <c r="C3" s="4" t="s">
        <v>2</v>
      </c>
      <c r="D3" s="9" t="s">
        <v>1</v>
      </c>
      <c r="E3" s="10" t="s">
        <v>735</v>
      </c>
      <c r="F3" s="4" t="s">
        <v>0</v>
      </c>
      <c r="G3" s="4" t="s">
        <v>592</v>
      </c>
    </row>
  </sheetData>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dimension ref="A1:I7"/>
  <sheetViews>
    <sheetView workbookViewId="0">
      <selection activeCell="G14" sqref="G14"/>
    </sheetView>
  </sheetViews>
  <sheetFormatPr baseColWidth="10" defaultRowHeight="15"/>
  <cols>
    <col min="6" max="6" width="23.42578125" customWidth="1"/>
  </cols>
  <sheetData>
    <row r="1" spans="1:9" ht="18.75">
      <c r="A1" s="12"/>
      <c r="B1" s="3" t="s">
        <v>681</v>
      </c>
      <c r="C1" s="3" t="s">
        <v>682</v>
      </c>
      <c r="D1" s="3" t="s">
        <v>683</v>
      </c>
      <c r="E1" s="5"/>
      <c r="F1" s="11"/>
      <c r="G1" s="3" t="s">
        <v>671</v>
      </c>
      <c r="H1" s="3" t="s">
        <v>672</v>
      </c>
      <c r="I1" s="3" t="s">
        <v>673</v>
      </c>
    </row>
    <row r="2" spans="1:9" ht="18.75">
      <c r="A2" s="3" t="s">
        <v>681</v>
      </c>
      <c r="B2" s="3">
        <f>COUNTIFS('TA reviews evaluation corpus'!F:F,"*+*",'TA reviews evaluation corpus'!G:G,"*POS*")</f>
        <v>253</v>
      </c>
      <c r="C2" s="13">
        <f>COUNTIFS('TA reviews evaluation corpus'!F:F,"*-*",'TA reviews evaluation corpus'!G:G,"*POS*")</f>
        <v>89</v>
      </c>
      <c r="D2" s="13">
        <f>COUNTIFS('TA reviews evaluation corpus'!F:F,"*N*",'TA reviews evaluation corpus'!G:G,"*POS*")</f>
        <v>33</v>
      </c>
      <c r="E2" s="5"/>
      <c r="F2" s="3" t="s">
        <v>736</v>
      </c>
      <c r="G2" s="13">
        <f>B2/(B2+B3+B4)</f>
        <v>0.66230366492146597</v>
      </c>
      <c r="H2" s="13">
        <f>B2/(B2+C2+D2)</f>
        <v>0.67466666666666664</v>
      </c>
      <c r="I2" s="13">
        <f>2*G2*H2/(G2+H2)</f>
        <v>0.66842800528401591</v>
      </c>
    </row>
    <row r="3" spans="1:9" ht="18.75">
      <c r="A3" s="3" t="s">
        <v>682</v>
      </c>
      <c r="B3" s="13">
        <f>COUNTIFS('TA reviews evaluation corpus'!F:F,"*+*",'TA reviews evaluation corpus'!G:G,"*NEG*")</f>
        <v>49</v>
      </c>
      <c r="C3" s="3">
        <f>COUNTIFS('TA reviews evaluation corpus'!F:F,"*-*",'TA reviews evaluation corpus'!G:G,"*NEG*")</f>
        <v>218</v>
      </c>
      <c r="D3" s="13">
        <f>COUNTIFS('TA reviews evaluation corpus'!F:F,"*N*",'TA reviews evaluation corpus'!G:G,"*NEG*")</f>
        <v>11</v>
      </c>
      <c r="E3" s="5"/>
      <c r="F3" s="3" t="s">
        <v>737</v>
      </c>
      <c r="G3" s="13">
        <f>C3/(C3+C2+C4)</f>
        <v>0.59890109890109888</v>
      </c>
      <c r="H3" s="13">
        <f>C3/(C3+B3+D3)</f>
        <v>0.78417266187050361</v>
      </c>
      <c r="I3" s="13">
        <f t="shared" ref="I3:I4" si="0">2*G3*H3/(G3+H3)</f>
        <v>0.67912772585669778</v>
      </c>
    </row>
    <row r="4" spans="1:9" ht="18.75">
      <c r="A4" s="3" t="s">
        <v>683</v>
      </c>
      <c r="B4" s="13">
        <f>COUNTIFS('TA reviews evaluation corpus'!F:F,"*+*",'TA reviews evaluation corpus'!G:G,"*NRL*")</f>
        <v>80</v>
      </c>
      <c r="C4" s="13">
        <f>COUNTIFS('TA reviews evaluation corpus'!F:F,"*-*",'TA reviews evaluation corpus'!G:G,"*NRL*")</f>
        <v>57</v>
      </c>
      <c r="D4" s="3">
        <f>COUNTIFS('TA reviews evaluation corpus'!F:F,"*N*",'TA reviews evaluation corpus'!G:G,"*NRL*")</f>
        <v>10</v>
      </c>
      <c r="E4" s="5"/>
      <c r="F4" s="3" t="s">
        <v>738</v>
      </c>
      <c r="G4" s="13">
        <f>D4/(D4+D3+D2)</f>
        <v>0.18518518518518517</v>
      </c>
      <c r="H4" s="13">
        <f>D4/(D4+C4+B4)</f>
        <v>6.8027210884353748E-2</v>
      </c>
      <c r="I4" s="13">
        <f t="shared" si="0"/>
        <v>9.9502487562189046E-2</v>
      </c>
    </row>
    <row r="5" spans="1:9" ht="18.75">
      <c r="B5" s="14"/>
      <c r="C5" s="14"/>
      <c r="D5" s="14"/>
    </row>
    <row r="6" spans="1:9" ht="18.75">
      <c r="B6" s="14"/>
      <c r="C6" s="14"/>
      <c r="D6" s="14"/>
    </row>
    <row r="7" spans="1:9" ht="18.75">
      <c r="A7" s="3" t="s">
        <v>670</v>
      </c>
      <c r="B7" s="13">
        <f>(B2+C3+D4)/(B2+B3+B4+C2+C3+C4+D2+D3+D4)</f>
        <v>0.60124999999999995</v>
      </c>
      <c r="C7" s="14"/>
      <c r="D7" s="14"/>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TA reviews evaluation corpus</vt:lpstr>
      <vt:lpstr>Evaluation corpus statistics</vt:lpstr>
      <vt:lpstr>Review6 SentiWordNet score cal</vt:lpstr>
      <vt:lpstr>ClassifierEvaluation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2017-04-03T15:00:37Z</dcterms:modified>
</cp:coreProperties>
</file>