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emet\Ironhack\Projects\Project6\Work_files\"/>
    </mc:Choice>
  </mc:AlternateContent>
  <xr:revisionPtr revIDLastSave="0" documentId="13_ncr:1_{BB7D6654-9E5A-4225-BC91-53F902E791FF}" xr6:coauthVersionLast="46" xr6:coauthVersionMax="47" xr10:uidLastSave="{00000000-0000-0000-0000-000000000000}"/>
  <bookViews>
    <workbookView xWindow="-108" yWindow="-108" windowWidth="23256" windowHeight="12576" xr2:uid="{EC262E73-C69C-4C2A-8A9A-BDDEF9F428A1}"/>
  </bookViews>
  <sheets>
    <sheet name="PIVOT" sheetId="2" r:id="rId1"/>
    <sheet name="DATA" sheetId="1" r:id="rId2"/>
  </sheets>
  <definedNames>
    <definedName name="_xlnm._FilterDatabase" localSheetId="1" hidden="1">DATA!$A$1:$L$91</definedName>
    <definedName name="_xlnm.Print_Area" localSheetId="1">DATA!$A$1:$L$91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6" i="1"/>
  <c r="L87" i="1"/>
  <c r="L88" i="1"/>
  <c r="L89" i="1"/>
  <c r="L84" i="1"/>
  <c r="L85" i="1"/>
  <c r="L90" i="1"/>
  <c r="L91" i="1"/>
</calcChain>
</file>

<file path=xl/sharedStrings.xml><?xml version="1.0" encoding="utf-8"?>
<sst xmlns="http://schemas.openxmlformats.org/spreadsheetml/2006/main" count="713" uniqueCount="85">
  <si>
    <t>Debtor</t>
  </si>
  <si>
    <t>Creditor</t>
  </si>
  <si>
    <t>Type</t>
  </si>
  <si>
    <t>Reference</t>
  </si>
  <si>
    <t>Initial Amount</t>
  </si>
  <si>
    <t>Currency</t>
  </si>
  <si>
    <t>Bank</t>
  </si>
  <si>
    <t>Charges</t>
  </si>
  <si>
    <t>Date</t>
  </si>
  <si>
    <t>Time (local)</t>
  </si>
  <si>
    <t>Status</t>
  </si>
  <si>
    <t>Alpha Inc</t>
  </si>
  <si>
    <t>ACME INVEST.</t>
  </si>
  <si>
    <t>fin.101</t>
  </si>
  <si>
    <t>REF211</t>
  </si>
  <si>
    <t>USD</t>
  </si>
  <si>
    <t>CHASUS3AXXX</t>
  </si>
  <si>
    <t>NEW</t>
  </si>
  <si>
    <t>BINAADADXXX</t>
  </si>
  <si>
    <t>COMPLETED</t>
  </si>
  <si>
    <t xml:space="preserve">ACME ONE CORP. </t>
  </si>
  <si>
    <t>REFTEST01</t>
  </si>
  <si>
    <t>PENDING</t>
  </si>
  <si>
    <t>BSJUARBJXXX</t>
  </si>
  <si>
    <t>ACME PRIVATE.</t>
  </si>
  <si>
    <t>EUR</t>
  </si>
  <si>
    <t>AGRIFRPPXXX</t>
  </si>
  <si>
    <t>REDJBY22XXX</t>
  </si>
  <si>
    <t>ACME TRADE.</t>
  </si>
  <si>
    <t>ACME TRUST.</t>
  </si>
  <si>
    <t>REF21</t>
  </si>
  <si>
    <t>DELIVERED</t>
  </si>
  <si>
    <t>ACME TWO SCRL</t>
  </si>
  <si>
    <t>REF111</t>
  </si>
  <si>
    <t xml:space="preserve">ALT INC </t>
  </si>
  <si>
    <t>REFD202102</t>
  </si>
  <si>
    <t>PROCESSING</t>
  </si>
  <si>
    <t xml:space="preserve">ALT-2 INC </t>
  </si>
  <si>
    <t>REFD202103</t>
  </si>
  <si>
    <t>Beta Corp</t>
  </si>
  <si>
    <t>REF001</t>
  </si>
  <si>
    <t>REF001DEMO</t>
  </si>
  <si>
    <t>FNROCNBQXXX</t>
  </si>
  <si>
    <t xml:space="preserve">CARGO INC </t>
  </si>
  <si>
    <t>REFD543105</t>
  </si>
  <si>
    <t>BETA NV.</t>
  </si>
  <si>
    <t>REFDEMO01</t>
  </si>
  <si>
    <t>Beta NV.</t>
  </si>
  <si>
    <t>BRITA SUPPORT</t>
  </si>
  <si>
    <t>REFDEM012</t>
  </si>
  <si>
    <t>CANCELLED</t>
  </si>
  <si>
    <t xml:space="preserve">CANONIC </t>
  </si>
  <si>
    <t>REFDEM9992</t>
  </si>
  <si>
    <t>FINVALTRXXX</t>
  </si>
  <si>
    <t>CRETA SUPPORT</t>
  </si>
  <si>
    <t>REFDEM0091</t>
  </si>
  <si>
    <t>TSIBAU44XXX</t>
  </si>
  <si>
    <t>CROCTUS NY</t>
  </si>
  <si>
    <t>REFDEM5591</t>
  </si>
  <si>
    <t>CROSSSUPPORT SA</t>
  </si>
  <si>
    <t xml:space="preserve">DELTA INC </t>
  </si>
  <si>
    <t>REFD10092</t>
  </si>
  <si>
    <t>HAMILTON LTD.</t>
  </si>
  <si>
    <t>REF201</t>
  </si>
  <si>
    <t>ICRETA NV.</t>
  </si>
  <si>
    <t>IntellectEU NV.</t>
  </si>
  <si>
    <t>REFDEMO02</t>
  </si>
  <si>
    <t>ISUPPLIER1 US.</t>
  </si>
  <si>
    <t>ISUPPLIER2 PL.</t>
  </si>
  <si>
    <t>REFDEMO901</t>
  </si>
  <si>
    <t xml:space="preserve">QUATRO INC </t>
  </si>
  <si>
    <t>REFD543104</t>
  </si>
  <si>
    <t xml:space="preserve">SIGMA INC </t>
  </si>
  <si>
    <t>REFD543103</t>
  </si>
  <si>
    <t>SOCIETE GEN SA</t>
  </si>
  <si>
    <t>REFDEM1591</t>
  </si>
  <si>
    <t xml:space="preserve">TRADE INC </t>
  </si>
  <si>
    <t>REFD10192</t>
  </si>
  <si>
    <t>ZERO LTD.</t>
  </si>
  <si>
    <t>REFZ999</t>
  </si>
  <si>
    <t>Row Labels</t>
  </si>
  <si>
    <t>Grand Total</t>
  </si>
  <si>
    <t>Column Labels</t>
  </si>
  <si>
    <t>Sum of Initial Amount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</si>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</sst>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2" borderId="0" xfId="1"/>
    <xf numFmtId="14" fontId="1" fillId="2" borderId="0" xfId="1" applyNumberFormat="1"/>
    <xf numFmtId="164" fontId="1" fillId="2" borderId="0" xfId="1" applyNumberFormat="1"/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Shin" refreshedDate="44582.498227199074" createdVersion="6" refreshedVersion="6" minRefreshableVersion="3" recordCount="90" xr:uid="{47447239-272C-45B4-A039-49C358DF5AD3}">
  <cacheSource type="worksheet">
    <worksheetSource ref="A1:K91" sheet="DATA"/>
  </cacheSource>
  <cacheFields count="11">
    <cacheField name="Debtor" numFmtId="0">
      <sharedItems/>
    </cacheField>
    <cacheField name="Creditor" numFmtId="0">
      <sharedItems count="27">
        <s v="Beta Corp"/>
        <s v="ACME TWO SCRL"/>
        <s v="HAMILTON LTD."/>
        <s v="ACME TRUST."/>
        <s v="ACME INVEST."/>
        <s v="ACME TRADE."/>
        <s v="ACME PRIVATE."/>
        <s v="DELTA INC "/>
        <s v="TRADE INC "/>
        <s v="ALT INC "/>
        <s v="ALT-2 INC "/>
        <s v="SIGMA INC "/>
        <s v="QUATRO INC "/>
        <s v="CARGO INC "/>
        <s v="CRETA SUPPORT"/>
        <s v="BRITA SUPPORT"/>
        <s v="SOCIETE GEN SA"/>
        <s v="CROCTUS NY"/>
        <s v="CROSSSUPPORT SA"/>
        <s v="CANONIC "/>
        <s v="ICRETA NV."/>
        <s v="Beta NV."/>
        <s v="ISUPPLIER1 US."/>
        <s v="IntellectEU NV."/>
        <s v="ISUPPLIER2 PL."/>
        <s v="ACME ONE CORP. "/>
        <s v="ZERO LTD."/>
      </sharedItems>
    </cacheField>
    <cacheField name="Type" numFmtId="0">
      <sharedItems/>
    </cacheField>
    <cacheField name="Reference" numFmtId="0">
      <sharedItems count="23">
        <s v="REF001"/>
        <s v="REF001DEMO"/>
        <s v="REF111"/>
        <s v="REF201"/>
        <s v="REF21"/>
        <s v="REF211"/>
        <s v="REFD10092"/>
        <s v="REFD10192"/>
        <s v="REFD202102"/>
        <s v="REFD202103"/>
        <s v="REFD543103"/>
        <s v="REFD543104"/>
        <s v="REFD543105"/>
        <s v="REFDEM0091"/>
        <s v="REFDEM012"/>
        <s v="REFDEM1591"/>
        <s v="REFDEM5591"/>
        <s v="REFDEM9992"/>
        <s v="REFDEMO01"/>
        <s v="REFDEMO02"/>
        <s v="REFDEMO901"/>
        <s v="REFTEST01"/>
        <s v="REFZ999"/>
      </sharedItems>
    </cacheField>
    <cacheField name="Initial Amount" numFmtId="0">
      <sharedItems containsSemiMixedTypes="0" containsString="0" containsNumber="1" containsInteger="1" minValue="120" maxValue="1000000" count="32">
        <n v="12000"/>
        <n v="3326"/>
        <n v="1100"/>
        <n v="5643"/>
        <n v="30000"/>
        <n v="3000"/>
        <n v="2100"/>
        <n v="23900"/>
        <n v="10000"/>
        <n v="7890"/>
        <n v="1000000"/>
        <n v="11000"/>
        <n v="67569"/>
        <n v="12400"/>
        <n v="4569"/>
        <n v="17430"/>
        <n v="456"/>
        <n v="3100"/>
        <n v="5188"/>
        <n v="238"/>
        <n v="348"/>
        <n v="120"/>
        <n v="6720"/>
        <n v="6709"/>
        <n v="800"/>
        <n v="1025"/>
        <n v="900"/>
        <n v="87600"/>
        <n v="1600"/>
        <n v="4537"/>
        <n v="2345"/>
        <n v="12100"/>
      </sharedItems>
    </cacheField>
    <cacheField name="Currency" numFmtId="0">
      <sharedItems/>
    </cacheField>
    <cacheField name="Bank" numFmtId="0">
      <sharedItems/>
    </cacheField>
    <cacheField name="Charges" numFmtId="0">
      <sharedItems containsSemiMixedTypes="0" containsString="0" containsNumber="1" minValue="0.01" maxValue="0.08"/>
    </cacheField>
    <cacheField name="Date" numFmtId="14">
      <sharedItems containsSemiMixedTypes="0" containsNonDate="0" containsDate="1" containsString="0" minDate="2020-11-20T00:00:00" maxDate="2022-01-12T00:00:00" count="49">
        <d v="2021-10-05T00:00:00"/>
        <d v="2021-10-07T00:00:00"/>
        <d v="2022-01-11T00:00:00"/>
        <d v="2022-01-10T00:00:00"/>
        <d v="2021-02-07T00:00:00"/>
        <d v="2021-02-08T00:00:00"/>
        <d v="2021-03-20T00:00:00"/>
        <d v="2021-03-21T00:00:00"/>
        <d v="2021-04-19T00:00:00"/>
        <d v="2021-04-20T00:00:00"/>
        <d v="2021-03-22T00:00:00"/>
        <d v="2021-07-11T00:00:00"/>
        <d v="2021-03-16T00:00:00"/>
        <d v="2021-01-21T00:00:00"/>
        <d v="2021-01-27T00:00:00"/>
        <d v="2021-02-13T00:00:00"/>
        <d v="2021-02-14T00:00:00"/>
        <d v="2021-03-17T00:00:00"/>
        <d v="2021-04-11T00:00:00"/>
        <d v="2021-04-13T00:00:00"/>
        <d v="2021-11-03T00:00:00"/>
        <d v="2021-11-02T00:00:00"/>
        <d v="2021-01-13T00:00:00"/>
        <d v="2021-01-22T00:00:00"/>
        <d v="2021-09-15T00:00:00"/>
        <d v="2021-09-16T00:00:00"/>
        <d v="2021-02-21T00:00:00"/>
        <d v="2021-07-12T00:00:00"/>
        <d v="2021-07-13T00:00:00"/>
        <d v="2021-02-26T00:00:00"/>
        <d v="2021-03-01T00:00:00"/>
        <d v="2021-03-03T00:00:00"/>
        <d v="2021-03-02T00:00:00"/>
        <d v="2021-01-14T00:00:00"/>
        <d v="2021-01-15T00:00:00"/>
        <d v="2021-01-05T00:00:00"/>
        <d v="2021-01-28T00:00:00"/>
        <d v="2020-11-22T00:00:00"/>
        <d v="2021-11-20T00:00:00"/>
        <d v="2021-11-21T00:00:00"/>
        <d v="2021-11-22T00:00:00"/>
        <d v="2021-11-24T00:00:00"/>
        <d v="2020-11-20T00:00:00"/>
        <d v="2020-11-21T00:00:00"/>
        <d v="2020-11-27T00:00:00"/>
        <d v="2021-03-18T00:00:00"/>
        <d v="2021-12-19T00:00:00"/>
        <d v="2021-12-20T00:00:00"/>
        <d v="2021-03-23T00:00:00"/>
      </sharedItems>
    </cacheField>
    <cacheField name="Time (local)" numFmtId="164">
      <sharedItems containsSemiMixedTypes="0" containsNonDate="0" containsDate="1" containsString="0" minDate="1899-12-30T08:12:00" maxDate="2013-10-02T00:00:00"/>
    </cacheField>
    <cacheField name="Status" numFmtId="0">
      <sharedItems count="6">
        <s v="NEW"/>
        <s v="PENDING"/>
        <s v="COMPLETED"/>
        <s v="DELIVERED"/>
        <s v="PROCESSING"/>
        <s v="CANCELL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Alpha Inc"/>
    <x v="0"/>
    <s v="fin.101"/>
    <x v="0"/>
    <x v="0"/>
    <s v="USD"/>
    <s v="CHASUS3AXXX"/>
    <n v="0.01"/>
    <x v="0"/>
    <d v="1899-12-30T12:43:00"/>
    <x v="0"/>
  </r>
  <r>
    <s v="Alpha Inc"/>
    <x v="0"/>
    <s v="fin.101"/>
    <x v="0"/>
    <x v="0"/>
    <s v="USD"/>
    <s v="CHASUS3AXXX"/>
    <n v="0.02"/>
    <x v="0"/>
    <d v="1899-12-30T14:32:00"/>
    <x v="1"/>
  </r>
  <r>
    <s v="Alpha Inc"/>
    <x v="0"/>
    <s v="fin.101"/>
    <x v="0"/>
    <x v="0"/>
    <s v="EUR"/>
    <s v="BINAADADXXX"/>
    <n v="0.01"/>
    <x v="1"/>
    <d v="1899-12-30T18:21:00"/>
    <x v="1"/>
  </r>
  <r>
    <s v="Alpha Inc"/>
    <x v="0"/>
    <s v="fin.101"/>
    <x v="0"/>
    <x v="1"/>
    <s v="USD"/>
    <s v="CHASUS3AXXX"/>
    <n v="0.02"/>
    <x v="2"/>
    <d v="1899-12-30T14:32:00"/>
    <x v="1"/>
  </r>
  <r>
    <s v="Alpha Inc"/>
    <x v="0"/>
    <s v="fin.101"/>
    <x v="0"/>
    <x v="1"/>
    <s v="EUR"/>
    <s v="BINAADADXXX"/>
    <n v="0.01"/>
    <x v="2"/>
    <d v="1899-12-30T18:21:00"/>
    <x v="1"/>
  </r>
  <r>
    <s v="Alpha Inc"/>
    <x v="0"/>
    <s v="fin.101"/>
    <x v="0"/>
    <x v="1"/>
    <s v="USD"/>
    <s v="CHASUS3AXXX"/>
    <n v="0.01"/>
    <x v="3"/>
    <d v="1899-12-30T12:43:00"/>
    <x v="0"/>
  </r>
  <r>
    <s v="Alpha Inc"/>
    <x v="0"/>
    <s v="fin.101"/>
    <x v="1"/>
    <x v="2"/>
    <s v="USD"/>
    <s v="CHASUS3AXXX"/>
    <n v="0.02"/>
    <x v="4"/>
    <d v="1899-12-30T15:43:00"/>
    <x v="0"/>
  </r>
  <r>
    <s v="Alpha Inc"/>
    <x v="0"/>
    <s v="fin.101"/>
    <x v="1"/>
    <x v="2"/>
    <s v="USD"/>
    <s v="FNROCNBQXXX"/>
    <n v="0.01"/>
    <x v="5"/>
    <d v="1899-12-30T17:21:00"/>
    <x v="2"/>
  </r>
  <r>
    <s v="Alpha Inc"/>
    <x v="1"/>
    <s v="fin.101"/>
    <x v="2"/>
    <x v="3"/>
    <s v="USD"/>
    <s v="CHASUS3AXXX"/>
    <n v="0.02"/>
    <x v="6"/>
    <d v="1899-12-30T13:14:00"/>
    <x v="0"/>
  </r>
  <r>
    <s v="Alpha Inc"/>
    <x v="1"/>
    <s v="fin.101"/>
    <x v="2"/>
    <x v="3"/>
    <s v="USD"/>
    <s v="BINAADADXXX"/>
    <n v="0.01"/>
    <x v="7"/>
    <d v="1899-12-30T12:34:00"/>
    <x v="2"/>
  </r>
  <r>
    <s v="Alpha Inc"/>
    <x v="1"/>
    <s v="fin.101"/>
    <x v="2"/>
    <x v="4"/>
    <s v="USD"/>
    <s v="CHASUS3AXXX"/>
    <n v="0.02"/>
    <x v="8"/>
    <d v="1899-12-30T13:14:00"/>
    <x v="0"/>
  </r>
  <r>
    <s v="Alpha Inc"/>
    <x v="1"/>
    <s v="fin.101"/>
    <x v="2"/>
    <x v="5"/>
    <s v="USD"/>
    <s v="BINAADADXXX"/>
    <n v="0.01"/>
    <x v="9"/>
    <d v="1899-12-30T12:34:00"/>
    <x v="2"/>
  </r>
  <r>
    <s v="Alpha Inc"/>
    <x v="2"/>
    <s v="fin.101"/>
    <x v="3"/>
    <x v="6"/>
    <s v="USD"/>
    <s v="CHASUS3AXXX"/>
    <n v="0.02"/>
    <x v="10"/>
    <d v="1899-12-30T14:12:00"/>
    <x v="0"/>
  </r>
  <r>
    <s v="Alpha Inc"/>
    <x v="2"/>
    <s v="fin.101"/>
    <x v="3"/>
    <x v="6"/>
    <s v="USD"/>
    <s v="FNROCNBQXXX"/>
    <n v="0.02"/>
    <x v="10"/>
    <d v="1899-12-30T17:10:00"/>
    <x v="2"/>
  </r>
  <r>
    <s v="Alpha Inc"/>
    <x v="3"/>
    <s v="fin.101"/>
    <x v="4"/>
    <x v="0"/>
    <s v="USD"/>
    <s v="CHASUS3AXXX"/>
    <n v="0.02"/>
    <x v="11"/>
    <d v="1899-12-30T10:11:00"/>
    <x v="0"/>
  </r>
  <r>
    <s v="Alpha Inc"/>
    <x v="3"/>
    <s v="fin.101"/>
    <x v="4"/>
    <x v="0"/>
    <s v="EUR"/>
    <s v="AGRIFRPPXXX"/>
    <n v="0.03"/>
    <x v="11"/>
    <d v="1899-12-30T17:34:00"/>
    <x v="3"/>
  </r>
  <r>
    <s v="Alpha Inc"/>
    <x v="3"/>
    <s v="fin.101"/>
    <x v="4"/>
    <x v="7"/>
    <s v="USD"/>
    <s v="CHASUS3AXXX"/>
    <n v="0.02"/>
    <x v="12"/>
    <d v="1899-12-30T10:11:00"/>
    <x v="0"/>
  </r>
  <r>
    <s v="Alpha Inc"/>
    <x v="3"/>
    <s v="fin.101"/>
    <x v="4"/>
    <x v="7"/>
    <s v="EUR"/>
    <s v="AGRIFRPPXXX"/>
    <n v="0.03"/>
    <x v="12"/>
    <d v="1899-12-30T17:34:00"/>
    <x v="3"/>
  </r>
  <r>
    <s v="Alpha Inc"/>
    <x v="4"/>
    <s v="fin.101"/>
    <x v="5"/>
    <x v="8"/>
    <s v="USD"/>
    <s v="CHASUS3AXXX"/>
    <n v="0.02"/>
    <x v="13"/>
    <d v="1899-12-30T09:45:00"/>
    <x v="0"/>
  </r>
  <r>
    <s v="Alpha Inc"/>
    <x v="4"/>
    <s v="fin.101"/>
    <x v="5"/>
    <x v="8"/>
    <s v="USD"/>
    <s v="BINAADADXXX"/>
    <n v="1.4999999999999999E-2"/>
    <x v="14"/>
    <d v="1899-12-30T12:48:00"/>
    <x v="2"/>
  </r>
  <r>
    <s v="Alpha Inc"/>
    <x v="5"/>
    <s v="fin.101"/>
    <x v="5"/>
    <x v="0"/>
    <s v="USD"/>
    <s v="CHASUS3AXXX"/>
    <n v="0.02"/>
    <x v="15"/>
    <d v="1899-12-30T09:16:00"/>
    <x v="0"/>
  </r>
  <r>
    <s v="Alpha Inc"/>
    <x v="5"/>
    <s v="fin.101"/>
    <x v="5"/>
    <x v="0"/>
    <s v="USD"/>
    <s v="AGRIFRPPXXX"/>
    <n v="0.01"/>
    <x v="16"/>
    <d v="1899-12-30T12:32:00"/>
    <x v="2"/>
  </r>
  <r>
    <s v="Alpha Inc"/>
    <x v="4"/>
    <s v="fin.101"/>
    <x v="5"/>
    <x v="8"/>
    <s v="USD"/>
    <s v="BINAADADXXX"/>
    <n v="1.4999999999999999E-2"/>
    <x v="17"/>
    <d v="1899-12-30T15:45:00"/>
    <x v="2"/>
  </r>
  <r>
    <s v="Alpha Inc"/>
    <x v="6"/>
    <s v="fin.101"/>
    <x v="5"/>
    <x v="9"/>
    <s v="USD"/>
    <s v="CHASUS3AXXX"/>
    <n v="0.01"/>
    <x v="18"/>
    <d v="1899-12-30T12:34:00"/>
    <x v="0"/>
  </r>
  <r>
    <s v="Alpha Inc"/>
    <x v="6"/>
    <s v="fin.101"/>
    <x v="5"/>
    <x v="9"/>
    <s v="EUR"/>
    <s v="AGRIFRPPXXX"/>
    <n v="1.4999999999999999E-2"/>
    <x v="18"/>
    <d v="1899-12-30T17:12:00"/>
    <x v="1"/>
  </r>
  <r>
    <s v="Alpha Inc"/>
    <x v="6"/>
    <s v="fin.101"/>
    <x v="5"/>
    <x v="9"/>
    <s v="EUR"/>
    <s v="REDJBY22XXX"/>
    <n v="1.4999999999999999E-2"/>
    <x v="19"/>
    <d v="1899-12-30T18:10:00"/>
    <x v="2"/>
  </r>
  <r>
    <s v="Alpha Inc"/>
    <x v="6"/>
    <s v="fin.101"/>
    <x v="5"/>
    <x v="10"/>
    <s v="EUR"/>
    <s v="AGRIFRPPXXX"/>
    <n v="1.4999999999999999E-2"/>
    <x v="20"/>
    <d v="1899-12-30T12:40:00"/>
    <x v="1"/>
  </r>
  <r>
    <s v="Alpha Inc"/>
    <x v="6"/>
    <s v="fin.101"/>
    <x v="5"/>
    <x v="10"/>
    <s v="EUR"/>
    <s v="REDJBY22XXX"/>
    <n v="1.4999999999999999E-2"/>
    <x v="20"/>
    <d v="1899-12-30T17:34:00"/>
    <x v="2"/>
  </r>
  <r>
    <s v="Alpha Inc"/>
    <x v="6"/>
    <s v="fin.101"/>
    <x v="5"/>
    <x v="10"/>
    <s v="USD"/>
    <s v="CHASUS3AXXX"/>
    <n v="0.01"/>
    <x v="21"/>
    <d v="1899-12-30T08:34:00"/>
    <x v="0"/>
  </r>
  <r>
    <s v="Alpha Inc"/>
    <x v="4"/>
    <s v="fin.101"/>
    <x v="5"/>
    <x v="8"/>
    <s v="USD"/>
    <s v="CHASUS3AXXX"/>
    <n v="0.02"/>
    <x v="12"/>
    <d v="1899-12-30T08:15:00"/>
    <x v="0"/>
  </r>
  <r>
    <s v="Alpha Inc"/>
    <x v="5"/>
    <s v="fin.101"/>
    <x v="5"/>
    <x v="11"/>
    <s v="USD"/>
    <s v="CHASUS3AXXX"/>
    <n v="0.02"/>
    <x v="12"/>
    <d v="1899-12-30T09:16:00"/>
    <x v="0"/>
  </r>
  <r>
    <s v="Alpha Inc"/>
    <x v="5"/>
    <s v="fin.101"/>
    <x v="5"/>
    <x v="11"/>
    <s v="USD"/>
    <s v="AGRIFRPPXXX"/>
    <n v="0.01"/>
    <x v="12"/>
    <d v="1899-12-30T12:32:00"/>
    <x v="2"/>
  </r>
  <r>
    <s v="Alpha Inc"/>
    <x v="7"/>
    <s v="fin.101"/>
    <x v="6"/>
    <x v="12"/>
    <s v="EUR"/>
    <s v="CHASUS3AXXX"/>
    <n v="0.01"/>
    <x v="22"/>
    <d v="1899-12-30T11:23:00"/>
    <x v="0"/>
  </r>
  <r>
    <s v="Alpha Inc"/>
    <x v="7"/>
    <s v="fin.101"/>
    <x v="6"/>
    <x v="12"/>
    <s v="EUR"/>
    <s v="REDJBY22XXX"/>
    <n v="0.01"/>
    <x v="22"/>
    <d v="1899-12-30T12:45:00"/>
    <x v="2"/>
  </r>
  <r>
    <s v="Alpha Inc"/>
    <x v="8"/>
    <s v="fin.101"/>
    <x v="7"/>
    <x v="12"/>
    <s v="EUR"/>
    <s v="BINAADADXXX"/>
    <n v="0.08"/>
    <x v="23"/>
    <d v="1899-12-30T17:32:00"/>
    <x v="2"/>
  </r>
  <r>
    <s v="Alpha Inc"/>
    <x v="8"/>
    <s v="fin.101"/>
    <x v="7"/>
    <x v="12"/>
    <s v="EUR"/>
    <s v="CHASUS3AXXX"/>
    <n v="0.01"/>
    <x v="13"/>
    <d v="1899-12-30T09:54:00"/>
    <x v="0"/>
  </r>
  <r>
    <s v="Alpha Inc"/>
    <x v="9"/>
    <s v="fin.101"/>
    <x v="8"/>
    <x v="13"/>
    <s v="USD"/>
    <s v="CHASUS3AXXX"/>
    <n v="0.02"/>
    <x v="24"/>
    <d v="1899-12-30T10:23:00"/>
    <x v="0"/>
  </r>
  <r>
    <s v="Alpha Inc"/>
    <x v="9"/>
    <s v="fin.101"/>
    <x v="8"/>
    <x v="13"/>
    <s v="USD"/>
    <s v="AGRIFRPPXXX"/>
    <n v="0.01"/>
    <x v="25"/>
    <d v="1899-12-30T11:43:00"/>
    <x v="4"/>
  </r>
  <r>
    <s v="Alpha Inc"/>
    <x v="9"/>
    <s v="fin.101"/>
    <x v="8"/>
    <x v="13"/>
    <s v="USD"/>
    <s v="REDJBY22XXX"/>
    <n v="0.08"/>
    <x v="25"/>
    <d v="1899-12-30T17:02:00"/>
    <x v="4"/>
  </r>
  <r>
    <s v="Alpha Inc"/>
    <x v="9"/>
    <s v="fin.101"/>
    <x v="8"/>
    <x v="14"/>
    <s v="USD"/>
    <s v="CHASUS3AXXX"/>
    <n v="0.02"/>
    <x v="26"/>
    <d v="1899-12-30T10:23:00"/>
    <x v="0"/>
  </r>
  <r>
    <s v="Alpha Inc"/>
    <x v="9"/>
    <s v="fin.101"/>
    <x v="8"/>
    <x v="14"/>
    <s v="USD"/>
    <s v="AGRIFRPPXXX"/>
    <n v="0.01"/>
    <x v="26"/>
    <d v="1899-12-30T11:43:00"/>
    <x v="4"/>
  </r>
  <r>
    <s v="Alpha Inc"/>
    <x v="9"/>
    <s v="fin.101"/>
    <x v="8"/>
    <x v="14"/>
    <s v="USD"/>
    <s v="REDJBY22XXX"/>
    <n v="0.08"/>
    <x v="26"/>
    <d v="1899-12-30T17:02:00"/>
    <x v="4"/>
  </r>
  <r>
    <s v="Alpha Inc"/>
    <x v="10"/>
    <s v="fin.101"/>
    <x v="9"/>
    <x v="15"/>
    <s v="USD"/>
    <s v="CHASUS3AXXX"/>
    <n v="0.01"/>
    <x v="11"/>
    <d v="1899-12-30T12:43:00"/>
    <x v="0"/>
  </r>
  <r>
    <s v="Alpha Inc"/>
    <x v="10"/>
    <s v="fin.101"/>
    <x v="9"/>
    <x v="15"/>
    <s v="USD"/>
    <s v="CHASUS3AXXX"/>
    <n v="0.02"/>
    <x v="27"/>
    <d v="1899-12-30T15:41:00"/>
    <x v="1"/>
  </r>
  <r>
    <s v="Alpha Inc"/>
    <x v="10"/>
    <s v="fin.101"/>
    <x v="9"/>
    <x v="15"/>
    <s v="USD"/>
    <s v="CHASUS3AXXX"/>
    <n v="0.01"/>
    <x v="28"/>
    <d v="1899-12-30T18:10:00"/>
    <x v="3"/>
  </r>
  <r>
    <s v="Alpha Inc"/>
    <x v="10"/>
    <s v="fin.101"/>
    <x v="9"/>
    <x v="16"/>
    <s v="USD"/>
    <s v="CHASUS3AXXX"/>
    <n v="0.01"/>
    <x v="29"/>
    <d v="1899-12-30T12:43:00"/>
    <x v="0"/>
  </r>
  <r>
    <s v="Alpha Inc"/>
    <x v="10"/>
    <s v="fin.101"/>
    <x v="9"/>
    <x v="16"/>
    <s v="USD"/>
    <s v="CHASUS3AXXX"/>
    <n v="0.02"/>
    <x v="29"/>
    <d v="1899-12-30T15:41:00"/>
    <x v="1"/>
  </r>
  <r>
    <s v="Alpha Inc"/>
    <x v="10"/>
    <s v="fin.101"/>
    <x v="9"/>
    <x v="16"/>
    <s v="USD"/>
    <s v="CHASUS3AXXX"/>
    <n v="0.01"/>
    <x v="29"/>
    <d v="1899-12-30T18:10:00"/>
    <x v="3"/>
  </r>
  <r>
    <s v="Alpha Inc"/>
    <x v="11"/>
    <s v="fin.101"/>
    <x v="10"/>
    <x v="16"/>
    <s v="USD"/>
    <s v="CHASUS3AXXX"/>
    <n v="0.02"/>
    <x v="30"/>
    <d v="1899-12-30T14:23:00"/>
    <x v="0"/>
  </r>
  <r>
    <s v="Alpha Inc"/>
    <x v="11"/>
    <s v="fin.101"/>
    <x v="10"/>
    <x v="16"/>
    <s v="USD"/>
    <s v="REDJBY22XXX"/>
    <n v="0.01"/>
    <x v="30"/>
    <d v="1899-12-30T19:12:00"/>
    <x v="2"/>
  </r>
  <r>
    <s v="Alpha Inc"/>
    <x v="12"/>
    <s v="fin.101"/>
    <x v="11"/>
    <x v="17"/>
    <s v="USD"/>
    <s v="CHASUS3AXXX"/>
    <n v="0.01"/>
    <x v="30"/>
    <d v="1899-12-30T11:23:00"/>
    <x v="0"/>
  </r>
  <r>
    <s v="Alpha Inc"/>
    <x v="12"/>
    <s v="fin.101"/>
    <x v="11"/>
    <x v="17"/>
    <s v="USD"/>
    <s v="TSIBAU44XXX"/>
    <n v="0.08"/>
    <x v="30"/>
    <d v="1899-12-30T18:10:00"/>
    <x v="3"/>
  </r>
  <r>
    <s v="Alpha Inc"/>
    <x v="13"/>
    <s v="fin.101"/>
    <x v="12"/>
    <x v="2"/>
    <s v="USD"/>
    <s v="FNROCNBQXXX"/>
    <n v="0.02"/>
    <x v="31"/>
    <d v="1899-12-30T18:10:00"/>
    <x v="2"/>
  </r>
  <r>
    <s v="Alpha Inc"/>
    <x v="8"/>
    <s v="fin.101"/>
    <x v="12"/>
    <x v="2"/>
    <s v="USD"/>
    <s v="REDJBY22XXX"/>
    <n v="0.01"/>
    <x v="31"/>
    <d v="1899-12-30T15:34:00"/>
    <x v="1"/>
  </r>
  <r>
    <s v="Alpha Inc"/>
    <x v="13"/>
    <s v="fin.101"/>
    <x v="12"/>
    <x v="2"/>
    <s v="USD"/>
    <s v="CHASUS3AXXX"/>
    <n v="0.08"/>
    <x v="32"/>
    <d v="1899-12-30T12:12:00"/>
    <x v="0"/>
  </r>
  <r>
    <s v="Alpha Inc"/>
    <x v="13"/>
    <s v="fin.101"/>
    <x v="12"/>
    <x v="2"/>
    <s v="USD"/>
    <s v="FNROCNBQXXX"/>
    <n v="0.01"/>
    <x v="32"/>
    <d v="1899-12-30T13:43:00"/>
    <x v="1"/>
  </r>
  <r>
    <s v="Alpha Inc"/>
    <x v="8"/>
    <s v="fin.101"/>
    <x v="12"/>
    <x v="2"/>
    <s v="USD"/>
    <s v="CHASUS3AXXX"/>
    <n v="0.01"/>
    <x v="32"/>
    <d v="1899-12-30T14:32:00"/>
    <x v="0"/>
  </r>
  <r>
    <s v="Alpha Inc"/>
    <x v="14"/>
    <s v="fin.101"/>
    <x v="13"/>
    <x v="18"/>
    <s v="EUR"/>
    <s v="CHASUS3AXXX"/>
    <n v="0.01"/>
    <x v="33"/>
    <d v="1899-12-30T15:43:00"/>
    <x v="0"/>
  </r>
  <r>
    <s v="Alpha Inc"/>
    <x v="14"/>
    <s v="fin.101"/>
    <x v="13"/>
    <x v="18"/>
    <s v="EUR"/>
    <s v="TSIBAU44XXX"/>
    <n v="0.01"/>
    <x v="33"/>
    <d v="1899-12-30T15:43:00"/>
    <x v="2"/>
  </r>
  <r>
    <s v="Alpha Inc"/>
    <x v="15"/>
    <s v="fin.101"/>
    <x v="14"/>
    <x v="19"/>
    <s v="USD"/>
    <s v="CHASUS3AXXX"/>
    <n v="0.08"/>
    <x v="34"/>
    <d v="1899-12-30T18:10:00"/>
    <x v="0"/>
  </r>
  <r>
    <s v="Alpha Inc"/>
    <x v="15"/>
    <s v="fin.101"/>
    <x v="14"/>
    <x v="19"/>
    <s v="USD"/>
    <s v="CHASUS3AXXX"/>
    <n v="0.08"/>
    <x v="34"/>
    <d v="1899-12-30T12:43:00"/>
    <x v="5"/>
  </r>
  <r>
    <s v="Alpha Inc"/>
    <x v="16"/>
    <s v="fin.101"/>
    <x v="15"/>
    <x v="20"/>
    <s v="EUR"/>
    <s v="CHASUS3AXXX"/>
    <n v="7.0000000000000007E-2"/>
    <x v="34"/>
    <d v="1899-12-30T08:34:00"/>
    <x v="0"/>
  </r>
  <r>
    <s v="Alpha Inc"/>
    <x v="16"/>
    <s v="fin.101"/>
    <x v="15"/>
    <x v="20"/>
    <s v="EUR"/>
    <s v="TSIBAU44XXX"/>
    <n v="0.01"/>
    <x v="34"/>
    <d v="1899-12-30T12:39:00"/>
    <x v="2"/>
  </r>
  <r>
    <s v="Alpha Inc"/>
    <x v="17"/>
    <s v="fin.101"/>
    <x v="16"/>
    <x v="21"/>
    <s v="USD"/>
    <s v="CHASUS3AXXX"/>
    <n v="0.01"/>
    <x v="35"/>
    <d v="1899-12-30T12:12:00"/>
    <x v="0"/>
  </r>
  <r>
    <s v="Alpha Inc"/>
    <x v="17"/>
    <s v="fin.101"/>
    <x v="16"/>
    <x v="21"/>
    <s v="USD"/>
    <s v="FINVALTRXXX"/>
    <n v="0.01"/>
    <x v="35"/>
    <d v="1899-12-30T12:19:00"/>
    <x v="1"/>
  </r>
  <r>
    <s v="Alpha Inc"/>
    <x v="17"/>
    <s v="fin.101"/>
    <x v="16"/>
    <x v="21"/>
    <s v="USD"/>
    <s v="TSIBAU44XXX"/>
    <n v="0.01"/>
    <x v="35"/>
    <d v="1899-12-30T17:20:00"/>
    <x v="3"/>
  </r>
  <r>
    <s v="Alpha Inc"/>
    <x v="18"/>
    <s v="fin.101"/>
    <x v="16"/>
    <x v="22"/>
    <s v="EUR"/>
    <s v="CHASUS3AXXX"/>
    <n v="0.02"/>
    <x v="36"/>
    <d v="1899-12-30T13:23:00"/>
    <x v="0"/>
  </r>
  <r>
    <s v="Alpha Inc"/>
    <x v="18"/>
    <s v="fin.101"/>
    <x v="16"/>
    <x v="22"/>
    <s v="EUR"/>
    <s v="FNROCNBQXXX"/>
    <n v="0.02"/>
    <x v="36"/>
    <d v="1899-12-30T19:10:00"/>
    <x v="2"/>
  </r>
  <r>
    <s v="Alpha Inc"/>
    <x v="19"/>
    <s v="fin.101"/>
    <x v="17"/>
    <x v="23"/>
    <s v="USD"/>
    <s v="CHASUS3AXXX"/>
    <n v="0.01"/>
    <x v="22"/>
    <d v="1899-12-30T14:32:00"/>
    <x v="0"/>
  </r>
  <r>
    <s v="Alpha Inc"/>
    <x v="19"/>
    <s v="fin.101"/>
    <x v="17"/>
    <x v="23"/>
    <s v="EUR"/>
    <s v="FINVALTRXXX"/>
    <n v="0.03"/>
    <x v="22"/>
    <d v="1899-12-30T14:32:00"/>
    <x v="2"/>
  </r>
  <r>
    <s v="Alpha Inc"/>
    <x v="20"/>
    <s v="fin.101"/>
    <x v="18"/>
    <x v="24"/>
    <s v="USD"/>
    <s v="TSIBAU44XXX"/>
    <n v="0.01"/>
    <x v="37"/>
    <d v="1899-12-30T17:10:00"/>
    <x v="2"/>
  </r>
  <r>
    <s v="Alpha Inc"/>
    <x v="21"/>
    <s v="fin.101"/>
    <x v="18"/>
    <x v="25"/>
    <s v="USD"/>
    <s v="CHASUS3AXXX"/>
    <n v="0.02"/>
    <x v="38"/>
    <d v="1899-12-30T10:23:00"/>
    <x v="0"/>
  </r>
  <r>
    <s v="Alpha Inc"/>
    <x v="21"/>
    <s v="fin.101"/>
    <x v="18"/>
    <x v="25"/>
    <s v="USD"/>
    <s v="REDJBY22XXX"/>
    <n v="0.01"/>
    <x v="39"/>
    <d v="1899-12-30T11:32:00"/>
    <x v="2"/>
  </r>
  <r>
    <s v="Alpha Inc"/>
    <x v="21"/>
    <s v="fin.101"/>
    <x v="18"/>
    <x v="26"/>
    <s v="USD"/>
    <s v="CHASUS3AXXX"/>
    <n v="0.01"/>
    <x v="40"/>
    <d v="1899-12-30T11:12:00"/>
    <x v="0"/>
  </r>
  <r>
    <s v="Alpha Inc"/>
    <x v="21"/>
    <s v="fin.101"/>
    <x v="18"/>
    <x v="26"/>
    <s v="USD"/>
    <s v="REDJBY22XXX"/>
    <n v="0.01"/>
    <x v="41"/>
    <d v="1899-12-30T14:44:00"/>
    <x v="2"/>
  </r>
  <r>
    <s v="Alpha Inc"/>
    <x v="20"/>
    <s v="fin.101"/>
    <x v="18"/>
    <x v="24"/>
    <s v="USD"/>
    <s v="CHASUS3AXXX"/>
    <n v="0.01"/>
    <x v="42"/>
    <d v="1899-12-30T09:12:00"/>
    <x v="0"/>
  </r>
  <r>
    <s v="Alpha Inc"/>
    <x v="22"/>
    <s v="fin.101"/>
    <x v="18"/>
    <x v="27"/>
    <s v="USD"/>
    <s v="CHASUS3AXXX"/>
    <n v="0.01"/>
    <x v="43"/>
    <d v="1899-12-30T11:23:00"/>
    <x v="0"/>
  </r>
  <r>
    <s v="Alpha Inc"/>
    <x v="22"/>
    <s v="fin.101"/>
    <x v="18"/>
    <x v="27"/>
    <s v="USD"/>
    <s v="FNROCNBQXXX"/>
    <n v="0.01"/>
    <x v="43"/>
    <d v="1899-12-30T14:12:00"/>
    <x v="2"/>
  </r>
  <r>
    <s v="Alpha Inc"/>
    <x v="23"/>
    <s v="fin.101"/>
    <x v="19"/>
    <x v="25"/>
    <s v="USD"/>
    <s v="CHASUS3AXXX"/>
    <n v="0.08"/>
    <x v="42"/>
    <d v="1899-12-30T11:19:00"/>
    <x v="0"/>
  </r>
  <r>
    <s v="Alpha Inc"/>
    <x v="23"/>
    <s v="fin.101"/>
    <x v="19"/>
    <x v="25"/>
    <s v="USD"/>
    <s v="REDJBY22XXX"/>
    <n v="0.08"/>
    <x v="42"/>
    <d v="1899-12-30T21:10:00"/>
    <x v="2"/>
  </r>
  <r>
    <s v="Alpha Inc"/>
    <x v="24"/>
    <s v="fin.101"/>
    <x v="20"/>
    <x v="28"/>
    <s v="USD"/>
    <s v="CHASUS3AXXX"/>
    <n v="0.04"/>
    <x v="44"/>
    <d v="1899-12-30T09:45:00"/>
    <x v="0"/>
  </r>
  <r>
    <s v="Alpha Inc"/>
    <x v="24"/>
    <s v="fin.101"/>
    <x v="20"/>
    <x v="28"/>
    <s v="USD"/>
    <s v="TSIBAU44XXX"/>
    <n v="0.01"/>
    <x v="44"/>
    <d v="1899-12-30T18:20:00"/>
    <x v="2"/>
  </r>
  <r>
    <s v="Alpha Inc"/>
    <x v="25"/>
    <s v="fin.101"/>
    <x v="21"/>
    <x v="29"/>
    <s v="USD"/>
    <s v="CHASUS3AXXX"/>
    <n v="0.02"/>
    <x v="12"/>
    <d v="2013-10-01T00:00:00"/>
    <x v="0"/>
  </r>
  <r>
    <s v="Alpha Inc"/>
    <x v="25"/>
    <s v="fin.101"/>
    <x v="21"/>
    <x v="29"/>
    <s v="USD"/>
    <s v="BINAADADXXX"/>
    <n v="0.01"/>
    <x v="12"/>
    <d v="1899-12-30T12:45:00"/>
    <x v="1"/>
  </r>
  <r>
    <s v="Alpha Inc"/>
    <x v="25"/>
    <s v="fin.101"/>
    <x v="21"/>
    <x v="29"/>
    <s v="USD"/>
    <s v="BSJUARBJXXX"/>
    <n v="0.02"/>
    <x v="45"/>
    <d v="1899-12-30T14:15:00"/>
    <x v="2"/>
  </r>
  <r>
    <s v="Alpha Inc"/>
    <x v="25"/>
    <s v="fin.101"/>
    <x v="21"/>
    <x v="30"/>
    <s v="USD"/>
    <s v="CHASUS3AXXX"/>
    <n v="0.02"/>
    <x v="46"/>
    <d v="1899-12-30T10:12:00"/>
    <x v="0"/>
  </r>
  <r>
    <s v="Alpha Inc"/>
    <x v="25"/>
    <s v="fin.101"/>
    <x v="21"/>
    <x v="30"/>
    <s v="USD"/>
    <s v="BINAADADXXX"/>
    <n v="0.01"/>
    <x v="47"/>
    <d v="1899-12-30T13:29:00"/>
    <x v="1"/>
  </r>
  <r>
    <s v="Alpha Inc"/>
    <x v="25"/>
    <s v="fin.101"/>
    <x v="21"/>
    <x v="30"/>
    <s v="USD"/>
    <s v="BSJUARBJXXX"/>
    <n v="0.02"/>
    <x v="47"/>
    <d v="1899-12-31T00:00:00"/>
    <x v="2"/>
  </r>
  <r>
    <s v="Alpha Inc"/>
    <x v="26"/>
    <s v="fin.101"/>
    <x v="22"/>
    <x v="31"/>
    <s v="USD"/>
    <s v="CHASUS3AXXX"/>
    <n v="0.08"/>
    <x v="48"/>
    <d v="1899-12-30T08:12:00"/>
    <x v="0"/>
  </r>
  <r>
    <s v="Alpha Inc"/>
    <x v="26"/>
    <s v="fin.101"/>
    <x v="22"/>
    <x v="31"/>
    <s v="USD"/>
    <s v="REDJBY22XXX"/>
    <n v="0.08"/>
    <x v="48"/>
    <d v="1899-12-30T12:34: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3493A-B307-4E69-B67C-90176D3A5CE8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I35" firstHeaderRow="1" firstDataRow="2" firstDataCol="2" rowPageCount="2" colPageCount="1"/>
  <pivotFields count="11">
    <pivotField showAll="0"/>
    <pivotField axis="axisRow" outline="0" showAll="0" defaultSubtotal="0">
      <items count="27">
        <item x="4"/>
        <item x="25"/>
        <item x="6"/>
        <item x="5"/>
        <item x="3"/>
        <item x="1"/>
        <item x="9"/>
        <item x="10"/>
        <item x="0"/>
        <item x="21"/>
        <item x="15"/>
        <item x="19"/>
        <item x="13"/>
        <item x="14"/>
        <item x="17"/>
        <item x="18"/>
        <item x="7"/>
        <item x="2"/>
        <item x="20"/>
        <item x="23"/>
        <item x="22"/>
        <item x="24"/>
        <item x="12"/>
        <item x="11"/>
        <item x="16"/>
        <item x="8"/>
        <item x="26"/>
      </items>
    </pivotField>
    <pivotField showAll="0"/>
    <pivotField axis="axisRow" outline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Page" dataField="1" showAll="0">
      <items count="33">
        <item x="30"/>
        <item x="5"/>
        <item x="9"/>
        <item x="0"/>
        <item x="13"/>
        <item x="15"/>
        <item x="4"/>
        <item x="1"/>
        <item x="2"/>
        <item x="3"/>
        <item x="6"/>
        <item x="7"/>
        <item x="8"/>
        <item x="10"/>
        <item x="11"/>
        <item x="12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t="default"/>
      </items>
    </pivotField>
    <pivotField showAll="0"/>
    <pivotField outline="0" showAll="0" defaultSubtotal="0"/>
    <pivotField showAll="0"/>
    <pivotField axis="axisPage" showAll="0">
      <items count="50">
        <item x="37"/>
        <item x="13"/>
        <item x="23"/>
        <item x="14"/>
        <item x="15"/>
        <item x="16"/>
        <item x="31"/>
        <item x="12"/>
        <item x="17"/>
        <item x="45"/>
        <item x="6"/>
        <item x="7"/>
        <item x="18"/>
        <item x="19"/>
        <item x="8"/>
        <item x="9"/>
        <item x="11"/>
        <item x="27"/>
        <item x="28"/>
        <item x="24"/>
        <item x="25"/>
        <item x="0"/>
        <item x="1"/>
        <item x="21"/>
        <item x="20"/>
        <item x="38"/>
        <item x="39"/>
        <item x="40"/>
        <item x="41"/>
        <item x="46"/>
        <item x="47"/>
        <item x="2"/>
        <item x="3"/>
        <item x="4"/>
        <item x="5"/>
        <item x="10"/>
        <item x="22"/>
        <item x="26"/>
        <item x="29"/>
        <item x="30"/>
        <item x="32"/>
        <item x="33"/>
        <item x="34"/>
        <item x="35"/>
        <item x="36"/>
        <item x="42"/>
        <item x="43"/>
        <item x="44"/>
        <item x="48"/>
        <item t="default"/>
      </items>
    </pivotField>
    <pivotField numFmtId="164" showAll="0"/>
    <pivotField axis="axisCol" showAll="0">
      <items count="7">
        <item x="0"/>
        <item x="3"/>
        <item x="2"/>
        <item x="1"/>
        <item x="4"/>
        <item x="5"/>
        <item t="default"/>
      </items>
    </pivotField>
  </pivotFields>
  <rowFields count="2">
    <field x="1"/>
    <field x="3"/>
  </rowFields>
  <rowItems count="30">
    <i>
      <x/>
      <x v="5"/>
    </i>
    <i>
      <x v="1"/>
      <x v="21"/>
    </i>
    <i>
      <x v="2"/>
      <x v="5"/>
    </i>
    <i>
      <x v="3"/>
      <x v="5"/>
    </i>
    <i>
      <x v="4"/>
      <x v="4"/>
    </i>
    <i>
      <x v="5"/>
      <x v="2"/>
    </i>
    <i>
      <x v="6"/>
      <x v="8"/>
    </i>
    <i>
      <x v="7"/>
      <x v="9"/>
    </i>
    <i>
      <x v="8"/>
      <x/>
    </i>
    <i r="1">
      <x v="1"/>
    </i>
    <i>
      <x v="9"/>
      <x v="18"/>
    </i>
    <i>
      <x v="10"/>
      <x v="14"/>
    </i>
    <i>
      <x v="11"/>
      <x v="17"/>
    </i>
    <i>
      <x v="12"/>
      <x v="12"/>
    </i>
    <i>
      <x v="13"/>
      <x v="13"/>
    </i>
    <i>
      <x v="14"/>
      <x v="16"/>
    </i>
    <i>
      <x v="15"/>
      <x v="16"/>
    </i>
    <i>
      <x v="16"/>
      <x v="6"/>
    </i>
    <i>
      <x v="17"/>
      <x v="3"/>
    </i>
    <i>
      <x v="18"/>
      <x v="18"/>
    </i>
    <i>
      <x v="19"/>
      <x v="19"/>
    </i>
    <i>
      <x v="20"/>
      <x v="18"/>
    </i>
    <i>
      <x v="21"/>
      <x v="20"/>
    </i>
    <i>
      <x v="22"/>
      <x v="11"/>
    </i>
    <i>
      <x v="23"/>
      <x v="10"/>
    </i>
    <i>
      <x v="24"/>
      <x v="15"/>
    </i>
    <i>
      <x v="25"/>
      <x v="7"/>
    </i>
    <i r="1">
      <x v="12"/>
    </i>
    <i>
      <x v="26"/>
      <x v="22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8" hier="-1"/>
    <pageField fld="4" hier="-1"/>
  </pageFields>
  <dataFields count="1">
    <dataField name="Sum of Initial Amount" fld="4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B8868-FA01-45F0-901B-FD745140736E}">
  <dimension ref="A1:I35"/>
  <sheetViews>
    <sheetView tabSelected="1" workbookViewId="0">
      <selection activeCell="C11" sqref="C11"/>
    </sheetView>
  </sheetViews>
  <sheetFormatPr defaultRowHeight="14.4" x14ac:dyDescent="0.3"/>
  <cols>
    <col min="1" max="1" width="19.6640625" bestFit="1" customWidth="1"/>
    <col min="2" max="2" width="12.21875" bestFit="1" customWidth="1"/>
    <col min="3" max="3" width="15.5546875" bestFit="1" customWidth="1"/>
    <col min="4" max="4" width="10.21875" bestFit="1" customWidth="1"/>
    <col min="5" max="5" width="11.44140625" bestFit="1" customWidth="1"/>
    <col min="6" max="6" width="8.77734375" bestFit="1" customWidth="1"/>
    <col min="7" max="7" width="11.77734375" bestFit="1" customWidth="1"/>
    <col min="8" max="11" width="10.77734375" bestFit="1" customWidth="1"/>
  </cols>
  <sheetData>
    <row r="1" spans="1:9" x14ac:dyDescent="0.3">
      <c r="A1" s="3" t="s">
        <v>8</v>
      </c>
      <c r="B1" t="s">
        <v>84</v>
      </c>
    </row>
    <row r="2" spans="1:9" x14ac:dyDescent="0.3">
      <c r="A2" s="3" t="s">
        <v>4</v>
      </c>
      <c r="B2" t="s">
        <v>84</v>
      </c>
    </row>
    <row r="4" spans="1:9" x14ac:dyDescent="0.3">
      <c r="A4" s="3" t="s">
        <v>83</v>
      </c>
      <c r="C4" s="3" t="s">
        <v>82</v>
      </c>
    </row>
    <row r="5" spans="1:9" x14ac:dyDescent="0.3">
      <c r="A5" s="3" t="s">
        <v>80</v>
      </c>
      <c r="B5" s="3" t="s">
        <v>3</v>
      </c>
      <c r="C5" t="s">
        <v>17</v>
      </c>
      <c r="D5" t="s">
        <v>31</v>
      </c>
      <c r="E5" t="s">
        <v>19</v>
      </c>
      <c r="F5" t="s">
        <v>22</v>
      </c>
      <c r="G5" t="s">
        <v>36</v>
      </c>
      <c r="H5" t="s">
        <v>50</v>
      </c>
      <c r="I5" t="s">
        <v>81</v>
      </c>
    </row>
    <row r="6" spans="1:9" x14ac:dyDescent="0.3">
      <c r="A6" t="s">
        <v>12</v>
      </c>
      <c r="B6" t="s">
        <v>14</v>
      </c>
      <c r="C6" s="4">
        <v>20000</v>
      </c>
      <c r="D6" s="4"/>
      <c r="E6" s="4">
        <v>20000</v>
      </c>
      <c r="F6" s="4"/>
      <c r="G6" s="4"/>
      <c r="H6" s="4"/>
      <c r="I6" s="4">
        <v>40000</v>
      </c>
    </row>
    <row r="7" spans="1:9" x14ac:dyDescent="0.3">
      <c r="A7" t="s">
        <v>20</v>
      </c>
      <c r="B7" t="s">
        <v>21</v>
      </c>
      <c r="C7" s="4">
        <v>6882</v>
      </c>
      <c r="D7" s="4"/>
      <c r="E7" s="4">
        <v>6882</v>
      </c>
      <c r="F7" s="4">
        <v>6882</v>
      </c>
      <c r="G7" s="4"/>
      <c r="H7" s="4"/>
      <c r="I7" s="4">
        <v>20646</v>
      </c>
    </row>
    <row r="8" spans="1:9" x14ac:dyDescent="0.3">
      <c r="A8" t="s">
        <v>24</v>
      </c>
      <c r="B8" t="s">
        <v>14</v>
      </c>
      <c r="C8" s="4">
        <v>1007890</v>
      </c>
      <c r="D8" s="4"/>
      <c r="E8" s="4">
        <v>1007890</v>
      </c>
      <c r="F8" s="4">
        <v>1007890</v>
      </c>
      <c r="G8" s="4"/>
      <c r="H8" s="4"/>
      <c r="I8" s="4">
        <v>3023670</v>
      </c>
    </row>
    <row r="9" spans="1:9" x14ac:dyDescent="0.3">
      <c r="A9" t="s">
        <v>28</v>
      </c>
      <c r="B9" t="s">
        <v>14</v>
      </c>
      <c r="C9" s="4">
        <v>23000</v>
      </c>
      <c r="D9" s="4"/>
      <c r="E9" s="4">
        <v>23000</v>
      </c>
      <c r="F9" s="4"/>
      <c r="G9" s="4"/>
      <c r="H9" s="4"/>
      <c r="I9" s="4">
        <v>46000</v>
      </c>
    </row>
    <row r="10" spans="1:9" x14ac:dyDescent="0.3">
      <c r="A10" t="s">
        <v>29</v>
      </c>
      <c r="B10" t="s">
        <v>30</v>
      </c>
      <c r="C10" s="4">
        <v>35900</v>
      </c>
      <c r="D10" s="4">
        <v>35900</v>
      </c>
      <c r="E10" s="4"/>
      <c r="F10" s="4"/>
      <c r="G10" s="4"/>
      <c r="H10" s="4"/>
      <c r="I10" s="4">
        <v>71800</v>
      </c>
    </row>
    <row r="11" spans="1:9" x14ac:dyDescent="0.3">
      <c r="A11" t="s">
        <v>32</v>
      </c>
      <c r="B11" t="s">
        <v>33</v>
      </c>
      <c r="C11" s="4">
        <v>35643</v>
      </c>
      <c r="D11" s="4"/>
      <c r="E11" s="4">
        <v>8643</v>
      </c>
      <c r="F11" s="4"/>
      <c r="G11" s="4"/>
      <c r="H11" s="4"/>
      <c r="I11" s="4">
        <v>44286</v>
      </c>
    </row>
    <row r="12" spans="1:9" x14ac:dyDescent="0.3">
      <c r="A12" t="s">
        <v>34</v>
      </c>
      <c r="B12" t="s">
        <v>35</v>
      </c>
      <c r="C12" s="4">
        <v>16969</v>
      </c>
      <c r="D12" s="4"/>
      <c r="E12" s="4"/>
      <c r="F12" s="4"/>
      <c r="G12" s="4">
        <v>33938</v>
      </c>
      <c r="H12" s="4"/>
      <c r="I12" s="4">
        <v>50907</v>
      </c>
    </row>
    <row r="13" spans="1:9" x14ac:dyDescent="0.3">
      <c r="A13" t="s">
        <v>37</v>
      </c>
      <c r="B13" t="s">
        <v>38</v>
      </c>
      <c r="C13" s="4">
        <v>17886</v>
      </c>
      <c r="D13" s="4">
        <v>17886</v>
      </c>
      <c r="E13" s="4"/>
      <c r="F13" s="4">
        <v>17886</v>
      </c>
      <c r="G13" s="4"/>
      <c r="H13" s="4"/>
      <c r="I13" s="4">
        <v>53658</v>
      </c>
    </row>
    <row r="14" spans="1:9" x14ac:dyDescent="0.3">
      <c r="A14" t="s">
        <v>39</v>
      </c>
      <c r="B14" t="s">
        <v>40</v>
      </c>
      <c r="C14" s="4">
        <v>15326</v>
      </c>
      <c r="D14" s="4"/>
      <c r="E14" s="4"/>
      <c r="F14" s="4">
        <v>30652</v>
      </c>
      <c r="G14" s="4"/>
      <c r="H14" s="4"/>
      <c r="I14" s="4">
        <v>45978</v>
      </c>
    </row>
    <row r="15" spans="1:9" x14ac:dyDescent="0.3">
      <c r="B15" t="s">
        <v>41</v>
      </c>
      <c r="C15" s="4">
        <v>1100</v>
      </c>
      <c r="D15" s="4"/>
      <c r="E15" s="4">
        <v>1100</v>
      </c>
      <c r="F15" s="4"/>
      <c r="G15" s="4"/>
      <c r="H15" s="4"/>
      <c r="I15" s="4">
        <v>2200</v>
      </c>
    </row>
    <row r="16" spans="1:9" x14ac:dyDescent="0.3">
      <c r="A16" t="s">
        <v>47</v>
      </c>
      <c r="B16" t="s">
        <v>46</v>
      </c>
      <c r="C16" s="4">
        <v>1925</v>
      </c>
      <c r="D16" s="4"/>
      <c r="E16" s="4">
        <v>1925</v>
      </c>
      <c r="F16" s="4"/>
      <c r="G16" s="4"/>
      <c r="H16" s="4"/>
      <c r="I16" s="4">
        <v>3850</v>
      </c>
    </row>
    <row r="17" spans="1:9" x14ac:dyDescent="0.3">
      <c r="A17" t="s">
        <v>48</v>
      </c>
      <c r="B17" t="s">
        <v>49</v>
      </c>
      <c r="C17" s="4">
        <v>238</v>
      </c>
      <c r="D17" s="4"/>
      <c r="E17" s="4"/>
      <c r="F17" s="4"/>
      <c r="G17" s="4"/>
      <c r="H17" s="4">
        <v>238</v>
      </c>
      <c r="I17" s="4">
        <v>476</v>
      </c>
    </row>
    <row r="18" spans="1:9" x14ac:dyDescent="0.3">
      <c r="A18" t="s">
        <v>51</v>
      </c>
      <c r="B18" t="s">
        <v>52</v>
      </c>
      <c r="C18" s="4">
        <v>6709</v>
      </c>
      <c r="D18" s="4"/>
      <c r="E18" s="4">
        <v>6709</v>
      </c>
      <c r="F18" s="4"/>
      <c r="G18" s="4"/>
      <c r="H18" s="4"/>
      <c r="I18" s="4">
        <v>13418</v>
      </c>
    </row>
    <row r="19" spans="1:9" x14ac:dyDescent="0.3">
      <c r="A19" t="s">
        <v>43</v>
      </c>
      <c r="B19" t="s">
        <v>44</v>
      </c>
      <c r="C19" s="4">
        <v>1100</v>
      </c>
      <c r="D19" s="4"/>
      <c r="E19" s="4">
        <v>1100</v>
      </c>
      <c r="F19" s="4">
        <v>1100</v>
      </c>
      <c r="G19" s="4"/>
      <c r="H19" s="4"/>
      <c r="I19" s="4">
        <v>3300</v>
      </c>
    </row>
    <row r="20" spans="1:9" x14ac:dyDescent="0.3">
      <c r="A20" t="s">
        <v>54</v>
      </c>
      <c r="B20" t="s">
        <v>55</v>
      </c>
      <c r="C20" s="4">
        <v>5188</v>
      </c>
      <c r="D20" s="4"/>
      <c r="E20" s="4">
        <v>5188</v>
      </c>
      <c r="F20" s="4"/>
      <c r="G20" s="4"/>
      <c r="H20" s="4"/>
      <c r="I20" s="4">
        <v>10376</v>
      </c>
    </row>
    <row r="21" spans="1:9" x14ac:dyDescent="0.3">
      <c r="A21" t="s">
        <v>57</v>
      </c>
      <c r="B21" t="s">
        <v>58</v>
      </c>
      <c r="C21" s="4">
        <v>120</v>
      </c>
      <c r="D21" s="4">
        <v>120</v>
      </c>
      <c r="E21" s="4"/>
      <c r="F21" s="4">
        <v>120</v>
      </c>
      <c r="G21" s="4"/>
      <c r="H21" s="4"/>
      <c r="I21" s="4">
        <v>360</v>
      </c>
    </row>
    <row r="22" spans="1:9" x14ac:dyDescent="0.3">
      <c r="A22" t="s">
        <v>59</v>
      </c>
      <c r="B22" t="s">
        <v>58</v>
      </c>
      <c r="C22" s="4">
        <v>6720</v>
      </c>
      <c r="D22" s="4"/>
      <c r="E22" s="4">
        <v>6720</v>
      </c>
      <c r="F22" s="4"/>
      <c r="G22" s="4"/>
      <c r="H22" s="4"/>
      <c r="I22" s="4">
        <v>13440</v>
      </c>
    </row>
    <row r="23" spans="1:9" x14ac:dyDescent="0.3">
      <c r="A23" t="s">
        <v>60</v>
      </c>
      <c r="B23" t="s">
        <v>61</v>
      </c>
      <c r="C23" s="4">
        <v>67569</v>
      </c>
      <c r="D23" s="4"/>
      <c r="E23" s="4">
        <v>67569</v>
      </c>
      <c r="F23" s="4"/>
      <c r="G23" s="4"/>
      <c r="H23" s="4"/>
      <c r="I23" s="4">
        <v>135138</v>
      </c>
    </row>
    <row r="24" spans="1:9" x14ac:dyDescent="0.3">
      <c r="A24" t="s">
        <v>62</v>
      </c>
      <c r="B24" t="s">
        <v>63</v>
      </c>
      <c r="C24" s="4">
        <v>2100</v>
      </c>
      <c r="D24" s="4"/>
      <c r="E24" s="4">
        <v>2100</v>
      </c>
      <c r="F24" s="4"/>
      <c r="G24" s="4"/>
      <c r="H24" s="4"/>
      <c r="I24" s="4">
        <v>4200</v>
      </c>
    </row>
    <row r="25" spans="1:9" x14ac:dyDescent="0.3">
      <c r="A25" t="s">
        <v>64</v>
      </c>
      <c r="B25" t="s">
        <v>46</v>
      </c>
      <c r="C25" s="4">
        <v>800</v>
      </c>
      <c r="D25" s="4"/>
      <c r="E25" s="4">
        <v>800</v>
      </c>
      <c r="F25" s="4"/>
      <c r="G25" s="4"/>
      <c r="H25" s="4"/>
      <c r="I25" s="4">
        <v>1600</v>
      </c>
    </row>
    <row r="26" spans="1:9" x14ac:dyDescent="0.3">
      <c r="A26" t="s">
        <v>65</v>
      </c>
      <c r="B26" t="s">
        <v>66</v>
      </c>
      <c r="C26" s="4">
        <v>1025</v>
      </c>
      <c r="D26" s="4"/>
      <c r="E26" s="4">
        <v>1025</v>
      </c>
      <c r="F26" s="4"/>
      <c r="G26" s="4"/>
      <c r="H26" s="4"/>
      <c r="I26" s="4">
        <v>2050</v>
      </c>
    </row>
    <row r="27" spans="1:9" x14ac:dyDescent="0.3">
      <c r="A27" t="s">
        <v>67</v>
      </c>
      <c r="B27" t="s">
        <v>46</v>
      </c>
      <c r="C27" s="4">
        <v>87600</v>
      </c>
      <c r="D27" s="4"/>
      <c r="E27" s="4">
        <v>87600</v>
      </c>
      <c r="F27" s="4"/>
      <c r="G27" s="4"/>
      <c r="H27" s="4"/>
      <c r="I27" s="4">
        <v>175200</v>
      </c>
    </row>
    <row r="28" spans="1:9" x14ac:dyDescent="0.3">
      <c r="A28" t="s">
        <v>68</v>
      </c>
      <c r="B28" t="s">
        <v>69</v>
      </c>
      <c r="C28" s="4">
        <v>1600</v>
      </c>
      <c r="D28" s="4"/>
      <c r="E28" s="4">
        <v>1600</v>
      </c>
      <c r="F28" s="4"/>
      <c r="G28" s="4"/>
      <c r="H28" s="4"/>
      <c r="I28" s="4">
        <v>3200</v>
      </c>
    </row>
    <row r="29" spans="1:9" x14ac:dyDescent="0.3">
      <c r="A29" t="s">
        <v>70</v>
      </c>
      <c r="B29" t="s">
        <v>71</v>
      </c>
      <c r="C29" s="4">
        <v>3100</v>
      </c>
      <c r="D29" s="4">
        <v>3100</v>
      </c>
      <c r="E29" s="4"/>
      <c r="F29" s="4"/>
      <c r="G29" s="4"/>
      <c r="H29" s="4"/>
      <c r="I29" s="4">
        <v>6200</v>
      </c>
    </row>
    <row r="30" spans="1:9" x14ac:dyDescent="0.3">
      <c r="A30" t="s">
        <v>72</v>
      </c>
      <c r="B30" t="s">
        <v>73</v>
      </c>
      <c r="C30" s="4">
        <v>456</v>
      </c>
      <c r="D30" s="4"/>
      <c r="E30" s="4">
        <v>456</v>
      </c>
      <c r="F30" s="4"/>
      <c r="G30" s="4"/>
      <c r="H30" s="4"/>
      <c r="I30" s="4">
        <v>912</v>
      </c>
    </row>
    <row r="31" spans="1:9" x14ac:dyDescent="0.3">
      <c r="A31" t="s">
        <v>74</v>
      </c>
      <c r="B31" t="s">
        <v>75</v>
      </c>
      <c r="C31" s="4">
        <v>348</v>
      </c>
      <c r="D31" s="4"/>
      <c r="E31" s="4">
        <v>348</v>
      </c>
      <c r="F31" s="4"/>
      <c r="G31" s="4"/>
      <c r="H31" s="4"/>
      <c r="I31" s="4">
        <v>696</v>
      </c>
    </row>
    <row r="32" spans="1:9" x14ac:dyDescent="0.3">
      <c r="A32" t="s">
        <v>76</v>
      </c>
      <c r="B32" t="s">
        <v>77</v>
      </c>
      <c r="C32" s="4">
        <v>67569</v>
      </c>
      <c r="D32" s="4"/>
      <c r="E32" s="4">
        <v>67569</v>
      </c>
      <c r="F32" s="4"/>
      <c r="G32" s="4"/>
      <c r="H32" s="4"/>
      <c r="I32" s="4">
        <v>135138</v>
      </c>
    </row>
    <row r="33" spans="1:9" x14ac:dyDescent="0.3">
      <c r="B33" t="s">
        <v>44</v>
      </c>
      <c r="C33" s="4">
        <v>1100</v>
      </c>
      <c r="D33" s="4"/>
      <c r="E33" s="4"/>
      <c r="F33" s="4">
        <v>1100</v>
      </c>
      <c r="G33" s="4"/>
      <c r="H33" s="4"/>
      <c r="I33" s="4">
        <v>2200</v>
      </c>
    </row>
    <row r="34" spans="1:9" x14ac:dyDescent="0.3">
      <c r="A34" t="s">
        <v>78</v>
      </c>
      <c r="B34" t="s">
        <v>79</v>
      </c>
      <c r="C34" s="4">
        <v>12100</v>
      </c>
      <c r="D34" s="4"/>
      <c r="E34" s="4">
        <v>12100</v>
      </c>
      <c r="F34" s="4"/>
      <c r="G34" s="4"/>
      <c r="H34" s="4"/>
      <c r="I34" s="4">
        <v>24200</v>
      </c>
    </row>
    <row r="35" spans="1:9" x14ac:dyDescent="0.3">
      <c r="A35" t="s">
        <v>81</v>
      </c>
      <c r="C35" s="4">
        <v>1447963</v>
      </c>
      <c r="D35" s="4">
        <v>57006</v>
      </c>
      <c r="E35" s="4">
        <v>1330324</v>
      </c>
      <c r="F35" s="4">
        <v>1065630</v>
      </c>
      <c r="G35" s="4">
        <v>33938</v>
      </c>
      <c r="H35" s="4">
        <v>238</v>
      </c>
      <c r="I35" s="4">
        <v>3935099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87D3-5296-44C7-898D-811DB0F715A2}">
  <dimension ref="A1:L91"/>
  <sheetViews>
    <sheetView view="pageBreakPreview" zoomScaleSheetLayoutView="100" workbookViewId="0">
      <selection activeCell="H1" sqref="H1:H1048576"/>
    </sheetView>
  </sheetViews>
  <sheetFormatPr defaultColWidth="9" defaultRowHeight="14.4" x14ac:dyDescent="0.3"/>
  <cols>
    <col min="1" max="1" width="8.88671875" bestFit="1" customWidth="1"/>
    <col min="2" max="2" width="16.5546875" bestFit="1" customWidth="1"/>
    <col min="3" max="3" width="7.109375" bestFit="1" customWidth="1"/>
    <col min="4" max="4" width="12.21875" bestFit="1" customWidth="1"/>
    <col min="5" max="5" width="14.6640625" bestFit="1" customWidth="1"/>
    <col min="6" max="6" width="10.44140625" bestFit="1" customWidth="1"/>
    <col min="7" max="7" width="13.6640625" bestFit="1" customWidth="1"/>
    <col min="8" max="8" width="9.6640625" bestFit="1" customWidth="1"/>
    <col min="9" max="9" width="11.21875" style="2" bestFit="1" customWidth="1"/>
    <col min="10" max="10" width="12.6640625" style="1" bestFit="1" customWidth="1"/>
    <col min="11" max="11" width="11.44140625" bestFit="1" customWidth="1"/>
    <col min="12" max="12" width="43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1" t="s">
        <v>9</v>
      </c>
      <c r="K1" t="s">
        <v>10</v>
      </c>
      <c r="L1" t="str">
        <f>CONCATENATE(B1,D1,E1,I1)</f>
        <v>CreditorReferenceInitial AmountDate</v>
      </c>
    </row>
    <row r="2" spans="1:12" x14ac:dyDescent="0.3">
      <c r="A2" t="s">
        <v>11</v>
      </c>
      <c r="B2" t="s">
        <v>39</v>
      </c>
      <c r="C2" t="s">
        <v>13</v>
      </c>
      <c r="D2" t="s">
        <v>40</v>
      </c>
      <c r="E2">
        <v>12000</v>
      </c>
      <c r="F2" t="s">
        <v>15</v>
      </c>
      <c r="G2" t="s">
        <v>16</v>
      </c>
      <c r="H2">
        <v>0.01</v>
      </c>
      <c r="I2" s="2">
        <v>44474</v>
      </c>
      <c r="J2" s="1">
        <v>0.52986111111111112</v>
      </c>
      <c r="K2" t="s">
        <v>17</v>
      </c>
      <c r="L2" t="str">
        <f t="shared" ref="L2:L65" si="0">CONCATENATE(B2,D2,E2,I2)</f>
        <v>Beta CorpREF0011200044474</v>
      </c>
    </row>
    <row r="3" spans="1:12" x14ac:dyDescent="0.3">
      <c r="A3" t="s">
        <v>11</v>
      </c>
      <c r="B3" t="s">
        <v>39</v>
      </c>
      <c r="C3" t="s">
        <v>13</v>
      </c>
      <c r="D3" t="s">
        <v>40</v>
      </c>
      <c r="E3">
        <v>12000</v>
      </c>
      <c r="F3" t="s">
        <v>15</v>
      </c>
      <c r="G3" t="s">
        <v>16</v>
      </c>
      <c r="H3">
        <v>0.02</v>
      </c>
      <c r="I3" s="2">
        <v>44474</v>
      </c>
      <c r="J3" s="1">
        <v>0.60555555555555551</v>
      </c>
      <c r="K3" t="s">
        <v>22</v>
      </c>
      <c r="L3" t="str">
        <f t="shared" si="0"/>
        <v>Beta CorpREF0011200044474</v>
      </c>
    </row>
    <row r="4" spans="1:12" x14ac:dyDescent="0.3">
      <c r="A4" t="s">
        <v>11</v>
      </c>
      <c r="B4" t="s">
        <v>39</v>
      </c>
      <c r="C4" t="s">
        <v>13</v>
      </c>
      <c r="D4" t="s">
        <v>40</v>
      </c>
      <c r="E4">
        <v>12000</v>
      </c>
      <c r="F4" t="s">
        <v>25</v>
      </c>
      <c r="G4" t="s">
        <v>18</v>
      </c>
      <c r="H4">
        <v>0.01</v>
      </c>
      <c r="I4" s="2">
        <v>44476</v>
      </c>
      <c r="J4" s="1">
        <v>0.76458333333333339</v>
      </c>
      <c r="K4" t="s">
        <v>22</v>
      </c>
      <c r="L4" t="str">
        <f t="shared" si="0"/>
        <v>Beta CorpREF0011200044476</v>
      </c>
    </row>
    <row r="5" spans="1:12" x14ac:dyDescent="0.3">
      <c r="A5" t="s">
        <v>11</v>
      </c>
      <c r="B5" t="s">
        <v>39</v>
      </c>
      <c r="C5" t="s">
        <v>13</v>
      </c>
      <c r="D5" t="s">
        <v>40</v>
      </c>
      <c r="E5">
        <v>3326</v>
      </c>
      <c r="F5" t="s">
        <v>15</v>
      </c>
      <c r="G5" t="s">
        <v>16</v>
      </c>
      <c r="H5">
        <v>0.02</v>
      </c>
      <c r="I5" s="2">
        <v>44572</v>
      </c>
      <c r="J5" s="1">
        <v>0.60555555555555551</v>
      </c>
      <c r="K5" t="s">
        <v>22</v>
      </c>
      <c r="L5" t="str">
        <f t="shared" si="0"/>
        <v>Beta CorpREF001332644572</v>
      </c>
    </row>
    <row r="6" spans="1:12" x14ac:dyDescent="0.3">
      <c r="A6" t="s">
        <v>11</v>
      </c>
      <c r="B6" t="s">
        <v>39</v>
      </c>
      <c r="C6" t="s">
        <v>13</v>
      </c>
      <c r="D6" t="s">
        <v>40</v>
      </c>
      <c r="E6">
        <v>3326</v>
      </c>
      <c r="F6" t="s">
        <v>25</v>
      </c>
      <c r="G6" t="s">
        <v>18</v>
      </c>
      <c r="H6">
        <v>0.01</v>
      </c>
      <c r="I6" s="2">
        <v>44572</v>
      </c>
      <c r="J6" s="1">
        <v>0.76458333333333339</v>
      </c>
      <c r="K6" t="s">
        <v>22</v>
      </c>
      <c r="L6" t="str">
        <f t="shared" si="0"/>
        <v>Beta CorpREF001332644572</v>
      </c>
    </row>
    <row r="7" spans="1:12" x14ac:dyDescent="0.3">
      <c r="A7" t="s">
        <v>11</v>
      </c>
      <c r="B7" t="s">
        <v>39</v>
      </c>
      <c r="C7" t="s">
        <v>13</v>
      </c>
      <c r="D7" t="s">
        <v>40</v>
      </c>
      <c r="E7">
        <v>3326</v>
      </c>
      <c r="F7" t="s">
        <v>15</v>
      </c>
      <c r="G7" t="s">
        <v>16</v>
      </c>
      <c r="H7">
        <v>0.01</v>
      </c>
      <c r="I7" s="2">
        <v>44571</v>
      </c>
      <c r="J7" s="1">
        <v>0.52986111111111112</v>
      </c>
      <c r="K7" t="s">
        <v>17</v>
      </c>
      <c r="L7" t="str">
        <f t="shared" si="0"/>
        <v>Beta CorpREF001332644571</v>
      </c>
    </row>
    <row r="8" spans="1:12" x14ac:dyDescent="0.3">
      <c r="A8" t="s">
        <v>11</v>
      </c>
      <c r="B8" t="s">
        <v>39</v>
      </c>
      <c r="C8" t="s">
        <v>13</v>
      </c>
      <c r="D8" t="s">
        <v>41</v>
      </c>
      <c r="E8">
        <v>1100</v>
      </c>
      <c r="F8" t="s">
        <v>15</v>
      </c>
      <c r="G8" t="s">
        <v>16</v>
      </c>
      <c r="H8">
        <v>0.02</v>
      </c>
      <c r="I8" s="2">
        <v>44234</v>
      </c>
      <c r="J8" s="1">
        <v>0.65486111111111112</v>
      </c>
      <c r="K8" t="s">
        <v>17</v>
      </c>
      <c r="L8" t="str">
        <f t="shared" si="0"/>
        <v>Beta CorpREF001DEMO110044234</v>
      </c>
    </row>
    <row r="9" spans="1:12" x14ac:dyDescent="0.3">
      <c r="A9" t="s">
        <v>11</v>
      </c>
      <c r="B9" t="s">
        <v>39</v>
      </c>
      <c r="C9" t="s">
        <v>13</v>
      </c>
      <c r="D9" t="s">
        <v>41</v>
      </c>
      <c r="E9">
        <v>1100</v>
      </c>
      <c r="F9" t="s">
        <v>15</v>
      </c>
      <c r="G9" t="s">
        <v>42</v>
      </c>
      <c r="H9">
        <v>0.01</v>
      </c>
      <c r="I9" s="2">
        <v>44235</v>
      </c>
      <c r="J9" s="1">
        <v>0.72291666666666676</v>
      </c>
      <c r="K9" t="s">
        <v>19</v>
      </c>
      <c r="L9" t="str">
        <f t="shared" si="0"/>
        <v>Beta CorpREF001DEMO110044235</v>
      </c>
    </row>
    <row r="10" spans="1:12" x14ac:dyDescent="0.3">
      <c r="A10" t="s">
        <v>11</v>
      </c>
      <c r="B10" t="s">
        <v>32</v>
      </c>
      <c r="C10" t="s">
        <v>13</v>
      </c>
      <c r="D10" t="s">
        <v>33</v>
      </c>
      <c r="E10">
        <v>5643</v>
      </c>
      <c r="F10" t="s">
        <v>15</v>
      </c>
      <c r="G10" t="s">
        <v>16</v>
      </c>
      <c r="H10">
        <v>0.02</v>
      </c>
      <c r="I10" s="2">
        <v>44275</v>
      </c>
      <c r="J10" s="1">
        <v>0.55138888888888882</v>
      </c>
      <c r="K10" t="s">
        <v>17</v>
      </c>
      <c r="L10" t="str">
        <f t="shared" si="0"/>
        <v>ACME TWO SCRLREF111564344275</v>
      </c>
    </row>
    <row r="11" spans="1:12" x14ac:dyDescent="0.3">
      <c r="A11" t="s">
        <v>11</v>
      </c>
      <c r="B11" t="s">
        <v>32</v>
      </c>
      <c r="C11" t="s">
        <v>13</v>
      </c>
      <c r="D11" t="s">
        <v>33</v>
      </c>
      <c r="E11">
        <v>5643</v>
      </c>
      <c r="F11" t="s">
        <v>15</v>
      </c>
      <c r="G11" t="s">
        <v>18</v>
      </c>
      <c r="H11">
        <v>0.01</v>
      </c>
      <c r="I11" s="2">
        <v>44276</v>
      </c>
      <c r="J11" s="1">
        <v>0.52361111111111114</v>
      </c>
      <c r="K11" t="s">
        <v>19</v>
      </c>
      <c r="L11" t="str">
        <f t="shared" si="0"/>
        <v>ACME TWO SCRLREF111564344276</v>
      </c>
    </row>
    <row r="12" spans="1:12" x14ac:dyDescent="0.3">
      <c r="A12" t="s">
        <v>11</v>
      </c>
      <c r="B12" t="s">
        <v>32</v>
      </c>
      <c r="C12" t="s">
        <v>13</v>
      </c>
      <c r="D12" t="s">
        <v>33</v>
      </c>
      <c r="E12">
        <v>30000</v>
      </c>
      <c r="F12" t="s">
        <v>15</v>
      </c>
      <c r="G12" t="s">
        <v>16</v>
      </c>
      <c r="H12">
        <v>0.02</v>
      </c>
      <c r="I12" s="2">
        <v>44305</v>
      </c>
      <c r="J12" s="1">
        <v>0.55138888888888882</v>
      </c>
      <c r="K12" t="s">
        <v>17</v>
      </c>
      <c r="L12" t="str">
        <f t="shared" si="0"/>
        <v>ACME TWO SCRLREF1113000044305</v>
      </c>
    </row>
    <row r="13" spans="1:12" x14ac:dyDescent="0.3">
      <c r="A13" t="s">
        <v>11</v>
      </c>
      <c r="B13" t="s">
        <v>32</v>
      </c>
      <c r="C13" t="s">
        <v>13</v>
      </c>
      <c r="D13" t="s">
        <v>33</v>
      </c>
      <c r="E13">
        <v>3000</v>
      </c>
      <c r="F13" t="s">
        <v>15</v>
      </c>
      <c r="G13" t="s">
        <v>18</v>
      </c>
      <c r="H13">
        <v>0.01</v>
      </c>
      <c r="I13" s="2">
        <v>44306</v>
      </c>
      <c r="J13" s="1">
        <v>0.52361111111111114</v>
      </c>
      <c r="K13" t="s">
        <v>19</v>
      </c>
      <c r="L13" t="str">
        <f t="shared" si="0"/>
        <v>ACME TWO SCRLREF111300044306</v>
      </c>
    </row>
    <row r="14" spans="1:12" x14ac:dyDescent="0.3">
      <c r="A14" t="s">
        <v>11</v>
      </c>
      <c r="B14" t="s">
        <v>62</v>
      </c>
      <c r="C14" t="s">
        <v>13</v>
      </c>
      <c r="D14" t="s">
        <v>63</v>
      </c>
      <c r="E14">
        <v>2100</v>
      </c>
      <c r="F14" t="s">
        <v>15</v>
      </c>
      <c r="G14" t="s">
        <v>16</v>
      </c>
      <c r="H14">
        <v>0.02</v>
      </c>
      <c r="I14" s="2">
        <v>44277</v>
      </c>
      <c r="J14" s="1">
        <v>0.59166666666666667</v>
      </c>
      <c r="K14" t="s">
        <v>17</v>
      </c>
      <c r="L14" t="str">
        <f t="shared" si="0"/>
        <v>HAMILTON LTD.REF201210044277</v>
      </c>
    </row>
    <row r="15" spans="1:12" x14ac:dyDescent="0.3">
      <c r="A15" t="s">
        <v>11</v>
      </c>
      <c r="B15" t="s">
        <v>62</v>
      </c>
      <c r="C15" t="s">
        <v>13</v>
      </c>
      <c r="D15" t="s">
        <v>63</v>
      </c>
      <c r="E15">
        <v>2100</v>
      </c>
      <c r="F15" t="s">
        <v>15</v>
      </c>
      <c r="G15" t="s">
        <v>42</v>
      </c>
      <c r="H15">
        <v>0.02</v>
      </c>
      <c r="I15" s="2">
        <v>44277</v>
      </c>
      <c r="J15" s="1">
        <v>0.71527777777777779</v>
      </c>
      <c r="K15" t="s">
        <v>19</v>
      </c>
      <c r="L15" t="str">
        <f t="shared" si="0"/>
        <v>HAMILTON LTD.REF201210044277</v>
      </c>
    </row>
    <row r="16" spans="1:12" x14ac:dyDescent="0.3">
      <c r="A16" t="s">
        <v>11</v>
      </c>
      <c r="B16" t="s">
        <v>29</v>
      </c>
      <c r="C16" t="s">
        <v>13</v>
      </c>
      <c r="D16" t="s">
        <v>30</v>
      </c>
      <c r="E16">
        <v>12000</v>
      </c>
      <c r="F16" t="s">
        <v>15</v>
      </c>
      <c r="G16" t="s">
        <v>16</v>
      </c>
      <c r="H16">
        <v>0.02</v>
      </c>
      <c r="I16" s="2">
        <v>44388</v>
      </c>
      <c r="J16" s="1">
        <v>0.42430555555555555</v>
      </c>
      <c r="K16" t="s">
        <v>17</v>
      </c>
      <c r="L16" t="str">
        <f t="shared" si="0"/>
        <v>ACME TRUST.REF211200044388</v>
      </c>
    </row>
    <row r="17" spans="1:12" x14ac:dyDescent="0.3">
      <c r="A17" t="s">
        <v>11</v>
      </c>
      <c r="B17" t="s">
        <v>29</v>
      </c>
      <c r="C17" t="s">
        <v>13</v>
      </c>
      <c r="D17" t="s">
        <v>30</v>
      </c>
      <c r="E17">
        <v>12000</v>
      </c>
      <c r="F17" t="s">
        <v>25</v>
      </c>
      <c r="G17" t="s">
        <v>26</v>
      </c>
      <c r="H17">
        <v>0.03</v>
      </c>
      <c r="I17" s="2">
        <v>44388</v>
      </c>
      <c r="J17" s="1">
        <v>0.7319444444444444</v>
      </c>
      <c r="K17" t="s">
        <v>31</v>
      </c>
      <c r="L17" t="str">
        <f t="shared" si="0"/>
        <v>ACME TRUST.REF211200044388</v>
      </c>
    </row>
    <row r="18" spans="1:12" x14ac:dyDescent="0.3">
      <c r="A18" t="s">
        <v>11</v>
      </c>
      <c r="B18" t="s">
        <v>29</v>
      </c>
      <c r="C18" t="s">
        <v>13</v>
      </c>
      <c r="D18" t="s">
        <v>30</v>
      </c>
      <c r="E18">
        <v>23900</v>
      </c>
      <c r="F18" t="s">
        <v>15</v>
      </c>
      <c r="G18" t="s">
        <v>16</v>
      </c>
      <c r="H18">
        <v>0.02</v>
      </c>
      <c r="I18" s="2">
        <v>44271</v>
      </c>
      <c r="J18" s="1">
        <v>0.42430555555555555</v>
      </c>
      <c r="K18" t="s">
        <v>17</v>
      </c>
      <c r="L18" t="str">
        <f t="shared" si="0"/>
        <v>ACME TRUST.REF212390044271</v>
      </c>
    </row>
    <row r="19" spans="1:12" x14ac:dyDescent="0.3">
      <c r="A19" t="s">
        <v>11</v>
      </c>
      <c r="B19" t="s">
        <v>29</v>
      </c>
      <c r="C19" t="s">
        <v>13</v>
      </c>
      <c r="D19" t="s">
        <v>30</v>
      </c>
      <c r="E19">
        <v>23900</v>
      </c>
      <c r="F19" t="s">
        <v>25</v>
      </c>
      <c r="G19" t="s">
        <v>26</v>
      </c>
      <c r="H19">
        <v>0.03</v>
      </c>
      <c r="I19" s="2">
        <v>44271</v>
      </c>
      <c r="J19" s="1">
        <v>0.7319444444444444</v>
      </c>
      <c r="K19" t="s">
        <v>31</v>
      </c>
      <c r="L19" t="str">
        <f t="shared" si="0"/>
        <v>ACME TRUST.REF212390044271</v>
      </c>
    </row>
    <row r="20" spans="1:12" x14ac:dyDescent="0.3">
      <c r="A20" t="s">
        <v>11</v>
      </c>
      <c r="B20" t="s">
        <v>12</v>
      </c>
      <c r="C20" t="s">
        <v>13</v>
      </c>
      <c r="D20" t="s">
        <v>14</v>
      </c>
      <c r="E20">
        <v>10000</v>
      </c>
      <c r="F20" t="s">
        <v>15</v>
      </c>
      <c r="G20" t="s">
        <v>16</v>
      </c>
      <c r="H20">
        <v>0.02</v>
      </c>
      <c r="I20" s="2">
        <v>44217</v>
      </c>
      <c r="J20" s="1">
        <v>0.40625</v>
      </c>
      <c r="K20" t="s">
        <v>17</v>
      </c>
      <c r="L20" t="str">
        <f t="shared" si="0"/>
        <v>ACME INVEST.REF2111000044217</v>
      </c>
    </row>
    <row r="21" spans="1:12" x14ac:dyDescent="0.3">
      <c r="A21" t="s">
        <v>11</v>
      </c>
      <c r="B21" t="s">
        <v>12</v>
      </c>
      <c r="C21" t="s">
        <v>13</v>
      </c>
      <c r="D21" t="s">
        <v>14</v>
      </c>
      <c r="E21">
        <v>10000</v>
      </c>
      <c r="F21" t="s">
        <v>15</v>
      </c>
      <c r="G21" t="s">
        <v>18</v>
      </c>
      <c r="H21">
        <v>1.4999999999999999E-2</v>
      </c>
      <c r="I21" s="2">
        <v>44223</v>
      </c>
      <c r="J21" s="1">
        <v>0.53333333333333333</v>
      </c>
      <c r="K21" t="s">
        <v>19</v>
      </c>
      <c r="L21" t="str">
        <f t="shared" si="0"/>
        <v>ACME INVEST.REF2111000044223</v>
      </c>
    </row>
    <row r="22" spans="1:12" x14ac:dyDescent="0.3">
      <c r="A22" t="s">
        <v>11</v>
      </c>
      <c r="B22" t="s">
        <v>28</v>
      </c>
      <c r="C22" t="s">
        <v>13</v>
      </c>
      <c r="D22" t="s">
        <v>14</v>
      </c>
      <c r="E22">
        <v>12000</v>
      </c>
      <c r="F22" t="s">
        <v>15</v>
      </c>
      <c r="G22" t="s">
        <v>16</v>
      </c>
      <c r="H22">
        <v>0.02</v>
      </c>
      <c r="I22" s="2">
        <v>44240</v>
      </c>
      <c r="J22" s="1">
        <v>0.38611111111111113</v>
      </c>
      <c r="K22" t="s">
        <v>17</v>
      </c>
      <c r="L22" t="str">
        <f t="shared" si="0"/>
        <v>ACME TRADE.REF2111200044240</v>
      </c>
    </row>
    <row r="23" spans="1:12" x14ac:dyDescent="0.3">
      <c r="A23" t="s">
        <v>11</v>
      </c>
      <c r="B23" t="s">
        <v>28</v>
      </c>
      <c r="C23" t="s">
        <v>13</v>
      </c>
      <c r="D23" t="s">
        <v>14</v>
      </c>
      <c r="E23">
        <v>12000</v>
      </c>
      <c r="F23" t="s">
        <v>15</v>
      </c>
      <c r="G23" t="s">
        <v>26</v>
      </c>
      <c r="H23">
        <v>0.01</v>
      </c>
      <c r="I23" s="2">
        <v>44241</v>
      </c>
      <c r="J23" s="1">
        <v>0.52222222222222225</v>
      </c>
      <c r="K23" t="s">
        <v>19</v>
      </c>
      <c r="L23" t="str">
        <f t="shared" si="0"/>
        <v>ACME TRADE.REF2111200044241</v>
      </c>
    </row>
    <row r="24" spans="1:12" x14ac:dyDescent="0.3">
      <c r="A24" t="s">
        <v>11</v>
      </c>
      <c r="B24" t="s">
        <v>12</v>
      </c>
      <c r="C24" t="s">
        <v>13</v>
      </c>
      <c r="D24" t="s">
        <v>14</v>
      </c>
      <c r="E24">
        <v>10000</v>
      </c>
      <c r="F24" t="s">
        <v>15</v>
      </c>
      <c r="G24" t="s">
        <v>18</v>
      </c>
      <c r="H24">
        <v>1.4999999999999999E-2</v>
      </c>
      <c r="I24" s="2">
        <v>44272</v>
      </c>
      <c r="J24" s="1">
        <v>0.65625</v>
      </c>
      <c r="K24" t="s">
        <v>19</v>
      </c>
      <c r="L24" t="str">
        <f t="shared" si="0"/>
        <v>ACME INVEST.REF2111000044272</v>
      </c>
    </row>
    <row r="25" spans="1:12" x14ac:dyDescent="0.3">
      <c r="A25" t="s">
        <v>11</v>
      </c>
      <c r="B25" t="s">
        <v>24</v>
      </c>
      <c r="C25" t="s">
        <v>13</v>
      </c>
      <c r="D25" t="s">
        <v>14</v>
      </c>
      <c r="E25">
        <v>7890</v>
      </c>
      <c r="F25" t="s">
        <v>15</v>
      </c>
      <c r="G25" t="s">
        <v>16</v>
      </c>
      <c r="H25">
        <v>0.01</v>
      </c>
      <c r="I25" s="2">
        <v>44297</v>
      </c>
      <c r="J25" s="1">
        <v>0.52361111111111114</v>
      </c>
      <c r="K25" t="s">
        <v>17</v>
      </c>
      <c r="L25" t="str">
        <f t="shared" si="0"/>
        <v>ACME PRIVATE.REF211789044297</v>
      </c>
    </row>
    <row r="26" spans="1:12" x14ac:dyDescent="0.3">
      <c r="A26" t="s">
        <v>11</v>
      </c>
      <c r="B26" t="s">
        <v>24</v>
      </c>
      <c r="C26" t="s">
        <v>13</v>
      </c>
      <c r="D26" t="s">
        <v>14</v>
      </c>
      <c r="E26">
        <v>7890</v>
      </c>
      <c r="F26" t="s">
        <v>25</v>
      </c>
      <c r="G26" t="s">
        <v>26</v>
      </c>
      <c r="H26">
        <v>1.4999999999999999E-2</v>
      </c>
      <c r="I26" s="2">
        <v>44297</v>
      </c>
      <c r="J26" s="1">
        <v>0.71666666666666667</v>
      </c>
      <c r="K26" t="s">
        <v>22</v>
      </c>
      <c r="L26" t="str">
        <f t="shared" si="0"/>
        <v>ACME PRIVATE.REF211789044297</v>
      </c>
    </row>
    <row r="27" spans="1:12" x14ac:dyDescent="0.3">
      <c r="A27" t="s">
        <v>11</v>
      </c>
      <c r="B27" t="s">
        <v>24</v>
      </c>
      <c r="C27" t="s">
        <v>13</v>
      </c>
      <c r="D27" t="s">
        <v>14</v>
      </c>
      <c r="E27">
        <v>7890</v>
      </c>
      <c r="F27" t="s">
        <v>25</v>
      </c>
      <c r="G27" t="s">
        <v>27</v>
      </c>
      <c r="H27">
        <v>1.4999999999999999E-2</v>
      </c>
      <c r="I27" s="2">
        <v>44299</v>
      </c>
      <c r="J27" s="1">
        <v>0.75694444444444453</v>
      </c>
      <c r="K27" t="s">
        <v>19</v>
      </c>
      <c r="L27" t="str">
        <f t="shared" si="0"/>
        <v>ACME PRIVATE.REF211789044299</v>
      </c>
    </row>
    <row r="28" spans="1:12" x14ac:dyDescent="0.3">
      <c r="A28" t="s">
        <v>11</v>
      </c>
      <c r="B28" t="s">
        <v>24</v>
      </c>
      <c r="C28" t="s">
        <v>13</v>
      </c>
      <c r="D28" t="s">
        <v>14</v>
      </c>
      <c r="E28">
        <v>1000000</v>
      </c>
      <c r="F28" t="s">
        <v>25</v>
      </c>
      <c r="G28" t="s">
        <v>26</v>
      </c>
      <c r="H28">
        <v>1.4999999999999999E-2</v>
      </c>
      <c r="I28" s="2">
        <v>44503</v>
      </c>
      <c r="J28" s="1">
        <v>0.52777777777777779</v>
      </c>
      <c r="K28" t="s">
        <v>22</v>
      </c>
      <c r="L28" t="str">
        <f t="shared" si="0"/>
        <v>ACME PRIVATE.REF211100000044503</v>
      </c>
    </row>
    <row r="29" spans="1:12" x14ac:dyDescent="0.3">
      <c r="A29" t="s">
        <v>11</v>
      </c>
      <c r="B29" t="s">
        <v>24</v>
      </c>
      <c r="C29" t="s">
        <v>13</v>
      </c>
      <c r="D29" t="s">
        <v>14</v>
      </c>
      <c r="E29">
        <v>1000000</v>
      </c>
      <c r="F29" t="s">
        <v>25</v>
      </c>
      <c r="G29" t="s">
        <v>27</v>
      </c>
      <c r="H29">
        <v>1.4999999999999999E-2</v>
      </c>
      <c r="I29" s="2">
        <v>44503</v>
      </c>
      <c r="J29" s="1">
        <v>0.7319444444444444</v>
      </c>
      <c r="K29" t="s">
        <v>19</v>
      </c>
      <c r="L29" t="str">
        <f t="shared" si="0"/>
        <v>ACME PRIVATE.REF211100000044503</v>
      </c>
    </row>
    <row r="30" spans="1:12" x14ac:dyDescent="0.3">
      <c r="A30" t="s">
        <v>11</v>
      </c>
      <c r="B30" t="s">
        <v>24</v>
      </c>
      <c r="C30" t="s">
        <v>13</v>
      </c>
      <c r="D30" t="s">
        <v>14</v>
      </c>
      <c r="E30">
        <v>1000000</v>
      </c>
      <c r="F30" t="s">
        <v>15</v>
      </c>
      <c r="G30" t="s">
        <v>16</v>
      </c>
      <c r="H30">
        <v>0.01</v>
      </c>
      <c r="I30" s="2">
        <v>44502</v>
      </c>
      <c r="J30" s="1">
        <v>0.35694444444444445</v>
      </c>
      <c r="K30" t="s">
        <v>17</v>
      </c>
      <c r="L30" t="str">
        <f t="shared" si="0"/>
        <v>ACME PRIVATE.REF211100000044502</v>
      </c>
    </row>
    <row r="31" spans="1:12" x14ac:dyDescent="0.3">
      <c r="A31" t="s">
        <v>11</v>
      </c>
      <c r="B31" t="s">
        <v>12</v>
      </c>
      <c r="C31" t="s">
        <v>13</v>
      </c>
      <c r="D31" t="s">
        <v>14</v>
      </c>
      <c r="E31">
        <v>10000</v>
      </c>
      <c r="F31" t="s">
        <v>15</v>
      </c>
      <c r="G31" t="s">
        <v>16</v>
      </c>
      <c r="H31">
        <v>0.02</v>
      </c>
      <c r="I31" s="2">
        <v>44271</v>
      </c>
      <c r="J31" s="1">
        <v>0.34375</v>
      </c>
      <c r="K31" t="s">
        <v>17</v>
      </c>
      <c r="L31" t="str">
        <f t="shared" si="0"/>
        <v>ACME INVEST.REF2111000044271</v>
      </c>
    </row>
    <row r="32" spans="1:12" x14ac:dyDescent="0.3">
      <c r="A32" t="s">
        <v>11</v>
      </c>
      <c r="B32" t="s">
        <v>28</v>
      </c>
      <c r="C32" t="s">
        <v>13</v>
      </c>
      <c r="D32" t="s">
        <v>14</v>
      </c>
      <c r="E32">
        <v>11000</v>
      </c>
      <c r="F32" t="s">
        <v>15</v>
      </c>
      <c r="G32" t="s">
        <v>16</v>
      </c>
      <c r="H32">
        <v>0.02</v>
      </c>
      <c r="I32" s="2">
        <v>44271</v>
      </c>
      <c r="J32" s="1">
        <v>0.38611111111111113</v>
      </c>
      <c r="K32" t="s">
        <v>17</v>
      </c>
      <c r="L32" t="str">
        <f t="shared" si="0"/>
        <v>ACME TRADE.REF2111100044271</v>
      </c>
    </row>
    <row r="33" spans="1:12" x14ac:dyDescent="0.3">
      <c r="A33" t="s">
        <v>11</v>
      </c>
      <c r="B33" t="s">
        <v>28</v>
      </c>
      <c r="C33" t="s">
        <v>13</v>
      </c>
      <c r="D33" t="s">
        <v>14</v>
      </c>
      <c r="E33">
        <v>11000</v>
      </c>
      <c r="F33" t="s">
        <v>15</v>
      </c>
      <c r="G33" t="s">
        <v>26</v>
      </c>
      <c r="H33">
        <v>0.01</v>
      </c>
      <c r="I33" s="2">
        <v>44271</v>
      </c>
      <c r="J33" s="1">
        <v>0.52222222222222225</v>
      </c>
      <c r="K33" t="s">
        <v>19</v>
      </c>
      <c r="L33" t="str">
        <f t="shared" si="0"/>
        <v>ACME TRADE.REF2111100044271</v>
      </c>
    </row>
    <row r="34" spans="1:12" x14ac:dyDescent="0.3">
      <c r="A34" t="s">
        <v>11</v>
      </c>
      <c r="B34" t="s">
        <v>60</v>
      </c>
      <c r="C34" t="s">
        <v>13</v>
      </c>
      <c r="D34" t="s">
        <v>61</v>
      </c>
      <c r="E34">
        <v>67569</v>
      </c>
      <c r="F34" t="s">
        <v>25</v>
      </c>
      <c r="G34" t="s">
        <v>16</v>
      </c>
      <c r="H34">
        <v>0.01</v>
      </c>
      <c r="I34" s="2">
        <v>44209</v>
      </c>
      <c r="J34" s="1">
        <v>0.47430555555555554</v>
      </c>
      <c r="K34" t="s">
        <v>17</v>
      </c>
      <c r="L34" t="str">
        <f t="shared" si="0"/>
        <v>DELTA INC REFD100926756944209</v>
      </c>
    </row>
    <row r="35" spans="1:12" x14ac:dyDescent="0.3">
      <c r="A35" t="s">
        <v>11</v>
      </c>
      <c r="B35" t="s">
        <v>60</v>
      </c>
      <c r="C35" t="s">
        <v>13</v>
      </c>
      <c r="D35" t="s">
        <v>61</v>
      </c>
      <c r="E35">
        <v>67569</v>
      </c>
      <c r="F35" t="s">
        <v>25</v>
      </c>
      <c r="G35" t="s">
        <v>27</v>
      </c>
      <c r="H35">
        <v>0.01</v>
      </c>
      <c r="I35" s="2">
        <v>44209</v>
      </c>
      <c r="J35" s="1">
        <v>0.53125</v>
      </c>
      <c r="K35" t="s">
        <v>19</v>
      </c>
      <c r="L35" t="str">
        <f t="shared" si="0"/>
        <v>DELTA INC REFD100926756944209</v>
      </c>
    </row>
    <row r="36" spans="1:12" x14ac:dyDescent="0.3">
      <c r="A36" t="s">
        <v>11</v>
      </c>
      <c r="B36" t="s">
        <v>76</v>
      </c>
      <c r="C36" t="s">
        <v>13</v>
      </c>
      <c r="D36" t="s">
        <v>77</v>
      </c>
      <c r="E36">
        <v>67569</v>
      </c>
      <c r="F36" t="s">
        <v>25</v>
      </c>
      <c r="G36" t="s">
        <v>18</v>
      </c>
      <c r="H36">
        <v>0.08</v>
      </c>
      <c r="I36" s="2">
        <v>44218</v>
      </c>
      <c r="J36" s="1">
        <v>0.73055555555555562</v>
      </c>
      <c r="K36" t="s">
        <v>19</v>
      </c>
      <c r="L36" t="str">
        <f t="shared" si="0"/>
        <v>TRADE INC REFD101926756944218</v>
      </c>
    </row>
    <row r="37" spans="1:12" x14ac:dyDescent="0.3">
      <c r="A37" t="s">
        <v>11</v>
      </c>
      <c r="B37" t="s">
        <v>76</v>
      </c>
      <c r="C37" t="s">
        <v>13</v>
      </c>
      <c r="D37" t="s">
        <v>77</v>
      </c>
      <c r="E37">
        <v>67569</v>
      </c>
      <c r="F37" t="s">
        <v>25</v>
      </c>
      <c r="G37" t="s">
        <v>16</v>
      </c>
      <c r="H37">
        <v>0.01</v>
      </c>
      <c r="I37" s="2">
        <v>44217</v>
      </c>
      <c r="J37" s="1">
        <v>0.41250000000000003</v>
      </c>
      <c r="K37" t="s">
        <v>17</v>
      </c>
      <c r="L37" t="str">
        <f t="shared" si="0"/>
        <v>TRADE INC REFD101926756944217</v>
      </c>
    </row>
    <row r="38" spans="1:12" x14ac:dyDescent="0.3">
      <c r="A38" t="s">
        <v>11</v>
      </c>
      <c r="B38" t="s">
        <v>34</v>
      </c>
      <c r="C38" t="s">
        <v>13</v>
      </c>
      <c r="D38" t="s">
        <v>35</v>
      </c>
      <c r="E38">
        <v>12400</v>
      </c>
      <c r="F38" t="s">
        <v>15</v>
      </c>
      <c r="G38" t="s">
        <v>16</v>
      </c>
      <c r="H38">
        <v>0.02</v>
      </c>
      <c r="I38" s="2">
        <v>44454</v>
      </c>
      <c r="J38" s="1">
        <v>0.43263888888888885</v>
      </c>
      <c r="K38" t="s">
        <v>17</v>
      </c>
      <c r="L38" t="str">
        <f t="shared" si="0"/>
        <v>ALT INC REFD2021021240044454</v>
      </c>
    </row>
    <row r="39" spans="1:12" x14ac:dyDescent="0.3">
      <c r="A39" s="5" t="s">
        <v>11</v>
      </c>
      <c r="B39" s="5" t="s">
        <v>34</v>
      </c>
      <c r="C39" s="5" t="s">
        <v>13</v>
      </c>
      <c r="D39" s="5" t="s">
        <v>35</v>
      </c>
      <c r="E39" s="5">
        <v>12400</v>
      </c>
      <c r="F39" s="5" t="s">
        <v>15</v>
      </c>
      <c r="G39" s="5" t="s">
        <v>26</v>
      </c>
      <c r="H39" s="5">
        <v>0.01</v>
      </c>
      <c r="I39" s="6">
        <v>44455</v>
      </c>
      <c r="J39" s="7">
        <v>0.48819444444444443</v>
      </c>
      <c r="K39" s="5" t="s">
        <v>36</v>
      </c>
      <c r="L39" s="5" t="str">
        <f t="shared" si="0"/>
        <v>ALT INC REFD2021021240044455</v>
      </c>
    </row>
    <row r="40" spans="1:12" x14ac:dyDescent="0.3">
      <c r="A40" s="5" t="s">
        <v>11</v>
      </c>
      <c r="B40" s="5" t="s">
        <v>34</v>
      </c>
      <c r="C40" s="5" t="s">
        <v>13</v>
      </c>
      <c r="D40" s="5" t="s">
        <v>35</v>
      </c>
      <c r="E40" s="5">
        <v>12400</v>
      </c>
      <c r="F40" s="5" t="s">
        <v>15</v>
      </c>
      <c r="G40" s="5" t="s">
        <v>27</v>
      </c>
      <c r="H40" s="5">
        <v>0.08</v>
      </c>
      <c r="I40" s="6">
        <v>44455</v>
      </c>
      <c r="J40" s="7">
        <v>0.70972222222222225</v>
      </c>
      <c r="K40" s="5" t="s">
        <v>36</v>
      </c>
      <c r="L40" s="5" t="str">
        <f t="shared" si="0"/>
        <v>ALT INC REFD2021021240044455</v>
      </c>
    </row>
    <row r="41" spans="1:12" x14ac:dyDescent="0.3">
      <c r="A41" t="s">
        <v>11</v>
      </c>
      <c r="B41" t="s">
        <v>34</v>
      </c>
      <c r="C41" t="s">
        <v>13</v>
      </c>
      <c r="D41" t="s">
        <v>35</v>
      </c>
      <c r="E41">
        <v>4569</v>
      </c>
      <c r="F41" t="s">
        <v>15</v>
      </c>
      <c r="G41" t="s">
        <v>16</v>
      </c>
      <c r="H41">
        <v>0.02</v>
      </c>
      <c r="I41" s="2">
        <v>44248</v>
      </c>
      <c r="J41" s="1">
        <v>0.43263888888888885</v>
      </c>
      <c r="K41" t="s">
        <v>17</v>
      </c>
      <c r="L41" t="str">
        <f t="shared" si="0"/>
        <v>ALT INC REFD202102456944248</v>
      </c>
    </row>
    <row r="42" spans="1:12" x14ac:dyDescent="0.3">
      <c r="A42" s="5" t="s">
        <v>11</v>
      </c>
      <c r="B42" s="5" t="s">
        <v>34</v>
      </c>
      <c r="C42" s="5" t="s">
        <v>13</v>
      </c>
      <c r="D42" s="5" t="s">
        <v>35</v>
      </c>
      <c r="E42" s="5">
        <v>4569</v>
      </c>
      <c r="F42" s="5" t="s">
        <v>15</v>
      </c>
      <c r="G42" s="5" t="s">
        <v>26</v>
      </c>
      <c r="H42" s="5">
        <v>0.01</v>
      </c>
      <c r="I42" s="6">
        <v>44248</v>
      </c>
      <c r="J42" s="7">
        <v>0.48819444444444443</v>
      </c>
      <c r="K42" s="5" t="s">
        <v>36</v>
      </c>
      <c r="L42" s="5" t="str">
        <f t="shared" si="0"/>
        <v>ALT INC REFD202102456944248</v>
      </c>
    </row>
    <row r="43" spans="1:12" x14ac:dyDescent="0.3">
      <c r="A43" s="5" t="s">
        <v>11</v>
      </c>
      <c r="B43" s="5" t="s">
        <v>34</v>
      </c>
      <c r="C43" s="5" t="s">
        <v>13</v>
      </c>
      <c r="D43" s="5" t="s">
        <v>35</v>
      </c>
      <c r="E43" s="5">
        <v>4569</v>
      </c>
      <c r="F43" s="5" t="s">
        <v>15</v>
      </c>
      <c r="G43" s="5" t="s">
        <v>27</v>
      </c>
      <c r="H43" s="5">
        <v>0.08</v>
      </c>
      <c r="I43" s="6">
        <v>44248</v>
      </c>
      <c r="J43" s="7">
        <v>0.70972222222222225</v>
      </c>
      <c r="K43" s="5" t="s">
        <v>36</v>
      </c>
      <c r="L43" s="5" t="str">
        <f t="shared" si="0"/>
        <v>ALT INC REFD202102456944248</v>
      </c>
    </row>
    <row r="44" spans="1:12" x14ac:dyDescent="0.3">
      <c r="A44" t="s">
        <v>11</v>
      </c>
      <c r="B44" t="s">
        <v>37</v>
      </c>
      <c r="C44" t="s">
        <v>13</v>
      </c>
      <c r="D44" t="s">
        <v>38</v>
      </c>
      <c r="E44">
        <v>17430</v>
      </c>
      <c r="F44" t="s">
        <v>15</v>
      </c>
      <c r="G44" t="s">
        <v>16</v>
      </c>
      <c r="H44">
        <v>0.01</v>
      </c>
      <c r="I44" s="2">
        <v>44388</v>
      </c>
      <c r="J44" s="1">
        <v>0.52986111111111112</v>
      </c>
      <c r="K44" t="s">
        <v>17</v>
      </c>
      <c r="L44" t="str">
        <f t="shared" si="0"/>
        <v>ALT-2 INC REFD2021031743044388</v>
      </c>
    </row>
    <row r="45" spans="1:12" x14ac:dyDescent="0.3">
      <c r="A45" t="s">
        <v>11</v>
      </c>
      <c r="B45" t="s">
        <v>37</v>
      </c>
      <c r="C45" t="s">
        <v>13</v>
      </c>
      <c r="D45" t="s">
        <v>38</v>
      </c>
      <c r="E45">
        <v>17430</v>
      </c>
      <c r="F45" t="s">
        <v>15</v>
      </c>
      <c r="G45" t="s">
        <v>16</v>
      </c>
      <c r="H45">
        <v>0.02</v>
      </c>
      <c r="I45" s="2">
        <v>44389</v>
      </c>
      <c r="J45" s="1">
        <v>0.65347222222222223</v>
      </c>
      <c r="K45" t="s">
        <v>22</v>
      </c>
      <c r="L45" t="str">
        <f t="shared" si="0"/>
        <v>ALT-2 INC REFD2021031743044389</v>
      </c>
    </row>
    <row r="46" spans="1:12" x14ac:dyDescent="0.3">
      <c r="A46" t="s">
        <v>11</v>
      </c>
      <c r="B46" t="s">
        <v>37</v>
      </c>
      <c r="C46" t="s">
        <v>13</v>
      </c>
      <c r="D46" t="s">
        <v>38</v>
      </c>
      <c r="E46">
        <v>17430</v>
      </c>
      <c r="F46" t="s">
        <v>15</v>
      </c>
      <c r="G46" t="s">
        <v>16</v>
      </c>
      <c r="H46">
        <v>0.01</v>
      </c>
      <c r="I46" s="2">
        <v>44390</v>
      </c>
      <c r="J46" s="1">
        <v>0.75694444444444453</v>
      </c>
      <c r="K46" t="s">
        <v>31</v>
      </c>
      <c r="L46" t="str">
        <f t="shared" si="0"/>
        <v>ALT-2 INC REFD2021031743044390</v>
      </c>
    </row>
    <row r="47" spans="1:12" x14ac:dyDescent="0.3">
      <c r="A47" t="s">
        <v>11</v>
      </c>
      <c r="B47" t="s">
        <v>37</v>
      </c>
      <c r="C47" t="s">
        <v>13</v>
      </c>
      <c r="D47" t="s">
        <v>38</v>
      </c>
      <c r="E47">
        <v>456</v>
      </c>
      <c r="F47" t="s">
        <v>15</v>
      </c>
      <c r="G47" t="s">
        <v>16</v>
      </c>
      <c r="H47">
        <v>0.01</v>
      </c>
      <c r="I47" s="2">
        <v>44253</v>
      </c>
      <c r="J47" s="1">
        <v>0.52986111111111112</v>
      </c>
      <c r="K47" t="s">
        <v>17</v>
      </c>
      <c r="L47" t="str">
        <f t="shared" si="0"/>
        <v>ALT-2 INC REFD20210345644253</v>
      </c>
    </row>
    <row r="48" spans="1:12" x14ac:dyDescent="0.3">
      <c r="A48" t="s">
        <v>11</v>
      </c>
      <c r="B48" t="s">
        <v>37</v>
      </c>
      <c r="C48" t="s">
        <v>13</v>
      </c>
      <c r="D48" t="s">
        <v>38</v>
      </c>
      <c r="E48">
        <v>456</v>
      </c>
      <c r="F48" t="s">
        <v>15</v>
      </c>
      <c r="G48" t="s">
        <v>16</v>
      </c>
      <c r="H48">
        <v>0.02</v>
      </c>
      <c r="I48" s="2">
        <v>44253</v>
      </c>
      <c r="J48" s="1">
        <v>0.65347222222222223</v>
      </c>
      <c r="K48" t="s">
        <v>22</v>
      </c>
      <c r="L48" t="str">
        <f t="shared" si="0"/>
        <v>ALT-2 INC REFD20210345644253</v>
      </c>
    </row>
    <row r="49" spans="1:12" x14ac:dyDescent="0.3">
      <c r="A49" t="s">
        <v>11</v>
      </c>
      <c r="B49" t="s">
        <v>37</v>
      </c>
      <c r="C49" t="s">
        <v>13</v>
      </c>
      <c r="D49" t="s">
        <v>38</v>
      </c>
      <c r="E49">
        <v>456</v>
      </c>
      <c r="F49" t="s">
        <v>15</v>
      </c>
      <c r="G49" t="s">
        <v>16</v>
      </c>
      <c r="H49">
        <v>0.01</v>
      </c>
      <c r="I49" s="2">
        <v>44253</v>
      </c>
      <c r="J49" s="1">
        <v>0.75694444444444453</v>
      </c>
      <c r="K49" t="s">
        <v>31</v>
      </c>
      <c r="L49" t="str">
        <f t="shared" si="0"/>
        <v>ALT-2 INC REFD20210345644253</v>
      </c>
    </row>
    <row r="50" spans="1:12" x14ac:dyDescent="0.3">
      <c r="A50" t="s">
        <v>11</v>
      </c>
      <c r="B50" t="s">
        <v>72</v>
      </c>
      <c r="C50" t="s">
        <v>13</v>
      </c>
      <c r="D50" t="s">
        <v>73</v>
      </c>
      <c r="E50">
        <v>456</v>
      </c>
      <c r="F50" t="s">
        <v>15</v>
      </c>
      <c r="G50" t="s">
        <v>16</v>
      </c>
      <c r="H50">
        <v>0.02</v>
      </c>
      <c r="I50" s="2">
        <v>44256</v>
      </c>
      <c r="J50" s="1">
        <v>0.59930555555555554</v>
      </c>
      <c r="K50" t="s">
        <v>17</v>
      </c>
      <c r="L50" t="str">
        <f t="shared" si="0"/>
        <v>SIGMA INC REFD54310345644256</v>
      </c>
    </row>
    <row r="51" spans="1:12" x14ac:dyDescent="0.3">
      <c r="A51" t="s">
        <v>11</v>
      </c>
      <c r="B51" t="s">
        <v>72</v>
      </c>
      <c r="C51" t="s">
        <v>13</v>
      </c>
      <c r="D51" t="s">
        <v>73</v>
      </c>
      <c r="E51">
        <v>456</v>
      </c>
      <c r="F51" t="s">
        <v>15</v>
      </c>
      <c r="G51" t="s">
        <v>27</v>
      </c>
      <c r="H51">
        <v>0.01</v>
      </c>
      <c r="I51" s="2">
        <v>44256</v>
      </c>
      <c r="J51" s="1">
        <v>0.79999999999999993</v>
      </c>
      <c r="K51" t="s">
        <v>19</v>
      </c>
      <c r="L51" t="str">
        <f t="shared" si="0"/>
        <v>SIGMA INC REFD54310345644256</v>
      </c>
    </row>
    <row r="52" spans="1:12" x14ac:dyDescent="0.3">
      <c r="A52" t="s">
        <v>11</v>
      </c>
      <c r="B52" t="s">
        <v>70</v>
      </c>
      <c r="C52" t="s">
        <v>13</v>
      </c>
      <c r="D52" t="s">
        <v>71</v>
      </c>
      <c r="E52">
        <v>3100</v>
      </c>
      <c r="F52" t="s">
        <v>15</v>
      </c>
      <c r="G52" t="s">
        <v>16</v>
      </c>
      <c r="H52">
        <v>0.01</v>
      </c>
      <c r="I52" s="2">
        <v>44256</v>
      </c>
      <c r="J52" s="1">
        <v>0.47430555555555554</v>
      </c>
      <c r="K52" t="s">
        <v>17</v>
      </c>
      <c r="L52" t="str">
        <f t="shared" si="0"/>
        <v>QUATRO INC REFD543104310044256</v>
      </c>
    </row>
    <row r="53" spans="1:12" x14ac:dyDescent="0.3">
      <c r="A53" t="s">
        <v>11</v>
      </c>
      <c r="B53" t="s">
        <v>70</v>
      </c>
      <c r="C53" t="s">
        <v>13</v>
      </c>
      <c r="D53" t="s">
        <v>71</v>
      </c>
      <c r="E53">
        <v>3100</v>
      </c>
      <c r="F53" t="s">
        <v>15</v>
      </c>
      <c r="G53" t="s">
        <v>56</v>
      </c>
      <c r="H53">
        <v>0.08</v>
      </c>
      <c r="I53" s="2">
        <v>44256</v>
      </c>
      <c r="J53" s="1">
        <v>0.75694444444444453</v>
      </c>
      <c r="K53" t="s">
        <v>31</v>
      </c>
      <c r="L53" t="str">
        <f t="shared" si="0"/>
        <v>QUATRO INC REFD543104310044256</v>
      </c>
    </row>
    <row r="54" spans="1:12" x14ac:dyDescent="0.3">
      <c r="A54" t="s">
        <v>11</v>
      </c>
      <c r="B54" t="s">
        <v>43</v>
      </c>
      <c r="C54" t="s">
        <v>13</v>
      </c>
      <c r="D54" t="s">
        <v>44</v>
      </c>
      <c r="E54">
        <v>1100</v>
      </c>
      <c r="F54" t="s">
        <v>15</v>
      </c>
      <c r="G54" t="s">
        <v>42</v>
      </c>
      <c r="H54">
        <v>0.02</v>
      </c>
      <c r="I54" s="2">
        <v>44258</v>
      </c>
      <c r="J54" s="1">
        <v>0.75694444444444453</v>
      </c>
      <c r="K54" t="s">
        <v>19</v>
      </c>
      <c r="L54" t="str">
        <f t="shared" si="0"/>
        <v>CARGO INC REFD543105110044258</v>
      </c>
    </row>
    <row r="55" spans="1:12" x14ac:dyDescent="0.3">
      <c r="A55" t="s">
        <v>11</v>
      </c>
      <c r="B55" t="s">
        <v>76</v>
      </c>
      <c r="C55" t="s">
        <v>13</v>
      </c>
      <c r="D55" t="s">
        <v>44</v>
      </c>
      <c r="E55">
        <v>1100</v>
      </c>
      <c r="F55" t="s">
        <v>15</v>
      </c>
      <c r="G55" t="s">
        <v>27</v>
      </c>
      <c r="H55">
        <v>0.01</v>
      </c>
      <c r="I55" s="2">
        <v>44258</v>
      </c>
      <c r="J55" s="1">
        <v>0.64861111111111114</v>
      </c>
      <c r="K55" t="s">
        <v>22</v>
      </c>
      <c r="L55" t="str">
        <f t="shared" si="0"/>
        <v>TRADE INC REFD543105110044258</v>
      </c>
    </row>
    <row r="56" spans="1:12" x14ac:dyDescent="0.3">
      <c r="A56" t="s">
        <v>11</v>
      </c>
      <c r="B56" t="s">
        <v>43</v>
      </c>
      <c r="C56" t="s">
        <v>13</v>
      </c>
      <c r="D56" t="s">
        <v>44</v>
      </c>
      <c r="E56">
        <v>1100</v>
      </c>
      <c r="F56" t="s">
        <v>15</v>
      </c>
      <c r="G56" t="s">
        <v>16</v>
      </c>
      <c r="H56">
        <v>0.08</v>
      </c>
      <c r="I56" s="2">
        <v>44257</v>
      </c>
      <c r="J56" s="1">
        <v>0.5083333333333333</v>
      </c>
      <c r="K56" t="s">
        <v>17</v>
      </c>
      <c r="L56" t="str">
        <f t="shared" si="0"/>
        <v>CARGO INC REFD543105110044257</v>
      </c>
    </row>
    <row r="57" spans="1:12" x14ac:dyDescent="0.3">
      <c r="A57" t="s">
        <v>11</v>
      </c>
      <c r="B57" t="s">
        <v>43</v>
      </c>
      <c r="C57" t="s">
        <v>13</v>
      </c>
      <c r="D57" t="s">
        <v>44</v>
      </c>
      <c r="E57">
        <v>1100</v>
      </c>
      <c r="F57" t="s">
        <v>15</v>
      </c>
      <c r="G57" t="s">
        <v>42</v>
      </c>
      <c r="H57">
        <v>0.01</v>
      </c>
      <c r="I57" s="2">
        <v>44257</v>
      </c>
      <c r="J57" s="1">
        <v>0.57152777777777775</v>
      </c>
      <c r="K57" t="s">
        <v>22</v>
      </c>
      <c r="L57" t="str">
        <f t="shared" si="0"/>
        <v>CARGO INC REFD543105110044257</v>
      </c>
    </row>
    <row r="58" spans="1:12" x14ac:dyDescent="0.3">
      <c r="A58" t="s">
        <v>11</v>
      </c>
      <c r="B58" t="s">
        <v>76</v>
      </c>
      <c r="C58" t="s">
        <v>13</v>
      </c>
      <c r="D58" t="s">
        <v>44</v>
      </c>
      <c r="E58">
        <v>1100</v>
      </c>
      <c r="F58" t="s">
        <v>15</v>
      </c>
      <c r="G58" t="s">
        <v>16</v>
      </c>
      <c r="H58">
        <v>0.01</v>
      </c>
      <c r="I58" s="2">
        <v>44257</v>
      </c>
      <c r="J58" s="1">
        <v>0.60555555555555551</v>
      </c>
      <c r="K58" t="s">
        <v>17</v>
      </c>
      <c r="L58" t="str">
        <f t="shared" si="0"/>
        <v>TRADE INC REFD543105110044257</v>
      </c>
    </row>
    <row r="59" spans="1:12" x14ac:dyDescent="0.3">
      <c r="A59" t="s">
        <v>11</v>
      </c>
      <c r="B59" t="s">
        <v>54</v>
      </c>
      <c r="C59" t="s">
        <v>13</v>
      </c>
      <c r="D59" t="s">
        <v>55</v>
      </c>
      <c r="E59">
        <v>5188</v>
      </c>
      <c r="F59" t="s">
        <v>25</v>
      </c>
      <c r="G59" t="s">
        <v>16</v>
      </c>
      <c r="H59">
        <v>0.01</v>
      </c>
      <c r="I59" s="2">
        <v>44210</v>
      </c>
      <c r="J59" s="1">
        <v>0.65486111111111112</v>
      </c>
      <c r="K59" t="s">
        <v>17</v>
      </c>
      <c r="L59" t="str">
        <f t="shared" si="0"/>
        <v>CRETA SUPPORTREFDEM0091518844210</v>
      </c>
    </row>
    <row r="60" spans="1:12" x14ac:dyDescent="0.3">
      <c r="A60" t="s">
        <v>11</v>
      </c>
      <c r="B60" t="s">
        <v>54</v>
      </c>
      <c r="C60" t="s">
        <v>13</v>
      </c>
      <c r="D60" t="s">
        <v>55</v>
      </c>
      <c r="E60">
        <v>5188</v>
      </c>
      <c r="F60" t="s">
        <v>25</v>
      </c>
      <c r="G60" t="s">
        <v>56</v>
      </c>
      <c r="H60">
        <v>0.01</v>
      </c>
      <c r="I60" s="2">
        <v>44210</v>
      </c>
      <c r="J60" s="1">
        <v>0.65486111111111112</v>
      </c>
      <c r="K60" t="s">
        <v>19</v>
      </c>
      <c r="L60" t="str">
        <f t="shared" si="0"/>
        <v>CRETA SUPPORTREFDEM0091518844210</v>
      </c>
    </row>
    <row r="61" spans="1:12" x14ac:dyDescent="0.3">
      <c r="A61" t="s">
        <v>11</v>
      </c>
      <c r="B61" t="s">
        <v>48</v>
      </c>
      <c r="C61" t="s">
        <v>13</v>
      </c>
      <c r="D61" t="s">
        <v>49</v>
      </c>
      <c r="E61">
        <v>238</v>
      </c>
      <c r="F61" t="s">
        <v>15</v>
      </c>
      <c r="G61" t="s">
        <v>16</v>
      </c>
      <c r="H61">
        <v>0.08</v>
      </c>
      <c r="I61" s="2">
        <v>44211</v>
      </c>
      <c r="J61" s="1">
        <v>0.75694444444444453</v>
      </c>
      <c r="K61" t="s">
        <v>17</v>
      </c>
      <c r="L61" t="str">
        <f t="shared" si="0"/>
        <v>BRITA SUPPORTREFDEM01223844211</v>
      </c>
    </row>
    <row r="62" spans="1:12" x14ac:dyDescent="0.3">
      <c r="A62" s="5" t="s">
        <v>11</v>
      </c>
      <c r="B62" s="5" t="s">
        <v>48</v>
      </c>
      <c r="C62" s="5" t="s">
        <v>13</v>
      </c>
      <c r="D62" s="5" t="s">
        <v>49</v>
      </c>
      <c r="E62" s="5">
        <v>238</v>
      </c>
      <c r="F62" s="5" t="s">
        <v>15</v>
      </c>
      <c r="G62" s="5" t="s">
        <v>16</v>
      </c>
      <c r="H62" s="5">
        <v>0.08</v>
      </c>
      <c r="I62" s="6">
        <v>44211</v>
      </c>
      <c r="J62" s="7">
        <v>0.52986111111111112</v>
      </c>
      <c r="K62" s="5" t="s">
        <v>50</v>
      </c>
      <c r="L62" s="5" t="str">
        <f t="shared" si="0"/>
        <v>BRITA SUPPORTREFDEM01223844211</v>
      </c>
    </row>
    <row r="63" spans="1:12" x14ac:dyDescent="0.3">
      <c r="A63" t="s">
        <v>11</v>
      </c>
      <c r="B63" t="s">
        <v>74</v>
      </c>
      <c r="C63" t="s">
        <v>13</v>
      </c>
      <c r="D63" t="s">
        <v>75</v>
      </c>
      <c r="E63">
        <v>348</v>
      </c>
      <c r="F63" t="s">
        <v>25</v>
      </c>
      <c r="G63" t="s">
        <v>16</v>
      </c>
      <c r="H63">
        <v>7.0000000000000007E-2</v>
      </c>
      <c r="I63" s="2">
        <v>44211</v>
      </c>
      <c r="J63" s="1">
        <v>0.35694444444444445</v>
      </c>
      <c r="K63" t="s">
        <v>17</v>
      </c>
      <c r="L63" t="str">
        <f t="shared" si="0"/>
        <v>SOCIETE GEN SAREFDEM159134844211</v>
      </c>
    </row>
    <row r="64" spans="1:12" x14ac:dyDescent="0.3">
      <c r="A64" t="s">
        <v>11</v>
      </c>
      <c r="B64" t="s">
        <v>74</v>
      </c>
      <c r="C64" t="s">
        <v>13</v>
      </c>
      <c r="D64" t="s">
        <v>75</v>
      </c>
      <c r="E64">
        <v>348</v>
      </c>
      <c r="F64" t="s">
        <v>25</v>
      </c>
      <c r="G64" t="s">
        <v>56</v>
      </c>
      <c r="H64">
        <v>0.01</v>
      </c>
      <c r="I64" s="2">
        <v>44211</v>
      </c>
      <c r="J64" s="1">
        <v>0.52708333333333335</v>
      </c>
      <c r="K64" t="s">
        <v>19</v>
      </c>
      <c r="L64" t="str">
        <f t="shared" si="0"/>
        <v>SOCIETE GEN SAREFDEM159134844211</v>
      </c>
    </row>
    <row r="65" spans="1:12" x14ac:dyDescent="0.3">
      <c r="A65" t="s">
        <v>11</v>
      </c>
      <c r="B65" t="s">
        <v>57</v>
      </c>
      <c r="C65" t="s">
        <v>13</v>
      </c>
      <c r="D65" t="s">
        <v>58</v>
      </c>
      <c r="E65">
        <v>120</v>
      </c>
      <c r="F65" t="s">
        <v>15</v>
      </c>
      <c r="G65" t="s">
        <v>16</v>
      </c>
      <c r="H65">
        <v>0.01</v>
      </c>
      <c r="I65" s="2">
        <v>44201</v>
      </c>
      <c r="J65" s="1">
        <v>0.5083333333333333</v>
      </c>
      <c r="K65" t="s">
        <v>17</v>
      </c>
      <c r="L65" t="str">
        <f t="shared" si="0"/>
        <v>CROCTUS NYREFDEM559112044201</v>
      </c>
    </row>
    <row r="66" spans="1:12" x14ac:dyDescent="0.3">
      <c r="A66" t="s">
        <v>11</v>
      </c>
      <c r="B66" t="s">
        <v>57</v>
      </c>
      <c r="C66" t="s">
        <v>13</v>
      </c>
      <c r="D66" t="s">
        <v>58</v>
      </c>
      <c r="E66">
        <v>120</v>
      </c>
      <c r="F66" t="s">
        <v>15</v>
      </c>
      <c r="G66" t="s">
        <v>53</v>
      </c>
      <c r="H66">
        <v>0.01</v>
      </c>
      <c r="I66" s="2">
        <v>44201</v>
      </c>
      <c r="J66" s="1">
        <v>0.5131944444444444</v>
      </c>
      <c r="K66" t="s">
        <v>22</v>
      </c>
      <c r="L66" t="str">
        <f t="shared" ref="L66:L91" si="1">CONCATENATE(B66,D66,E66,I66)</f>
        <v>CROCTUS NYREFDEM559112044201</v>
      </c>
    </row>
    <row r="67" spans="1:12" x14ac:dyDescent="0.3">
      <c r="A67" t="s">
        <v>11</v>
      </c>
      <c r="B67" t="s">
        <v>57</v>
      </c>
      <c r="C67" t="s">
        <v>13</v>
      </c>
      <c r="D67" t="s">
        <v>58</v>
      </c>
      <c r="E67">
        <v>120</v>
      </c>
      <c r="F67" t="s">
        <v>15</v>
      </c>
      <c r="G67" t="s">
        <v>56</v>
      </c>
      <c r="H67">
        <v>0.01</v>
      </c>
      <c r="I67" s="2">
        <v>44201</v>
      </c>
      <c r="J67" s="1">
        <v>0.72222222222222221</v>
      </c>
      <c r="K67" t="s">
        <v>31</v>
      </c>
      <c r="L67" t="str">
        <f t="shared" si="1"/>
        <v>CROCTUS NYREFDEM559112044201</v>
      </c>
    </row>
    <row r="68" spans="1:12" x14ac:dyDescent="0.3">
      <c r="A68" t="s">
        <v>11</v>
      </c>
      <c r="B68" t="s">
        <v>59</v>
      </c>
      <c r="C68" t="s">
        <v>13</v>
      </c>
      <c r="D68" t="s">
        <v>58</v>
      </c>
      <c r="E68">
        <v>6720</v>
      </c>
      <c r="F68" t="s">
        <v>25</v>
      </c>
      <c r="G68" t="s">
        <v>16</v>
      </c>
      <c r="H68">
        <v>0.02</v>
      </c>
      <c r="I68" s="2">
        <v>44224</v>
      </c>
      <c r="J68" s="1">
        <v>0.55763888888888891</v>
      </c>
      <c r="K68" t="s">
        <v>17</v>
      </c>
      <c r="L68" t="str">
        <f t="shared" si="1"/>
        <v>CROSSSUPPORT SAREFDEM5591672044224</v>
      </c>
    </row>
    <row r="69" spans="1:12" x14ac:dyDescent="0.3">
      <c r="A69" t="s">
        <v>11</v>
      </c>
      <c r="B69" t="s">
        <v>59</v>
      </c>
      <c r="C69" t="s">
        <v>13</v>
      </c>
      <c r="D69" t="s">
        <v>58</v>
      </c>
      <c r="E69">
        <v>6720</v>
      </c>
      <c r="F69" t="s">
        <v>25</v>
      </c>
      <c r="G69" t="s">
        <v>42</v>
      </c>
      <c r="H69">
        <v>0.02</v>
      </c>
      <c r="I69" s="2">
        <v>44224</v>
      </c>
      <c r="J69" s="1">
        <v>0.79861111111111116</v>
      </c>
      <c r="K69" t="s">
        <v>19</v>
      </c>
      <c r="L69" t="str">
        <f t="shared" si="1"/>
        <v>CROSSSUPPORT SAREFDEM5591672044224</v>
      </c>
    </row>
    <row r="70" spans="1:12" x14ac:dyDescent="0.3">
      <c r="A70" t="s">
        <v>11</v>
      </c>
      <c r="B70" t="s">
        <v>51</v>
      </c>
      <c r="C70" t="s">
        <v>13</v>
      </c>
      <c r="D70" t="s">
        <v>52</v>
      </c>
      <c r="E70">
        <v>6709</v>
      </c>
      <c r="F70" t="s">
        <v>15</v>
      </c>
      <c r="G70" t="s">
        <v>16</v>
      </c>
      <c r="H70">
        <v>0.01</v>
      </c>
      <c r="I70" s="2">
        <v>44209</v>
      </c>
      <c r="J70" s="1">
        <v>0.60555555555555551</v>
      </c>
      <c r="K70" t="s">
        <v>17</v>
      </c>
      <c r="L70" t="str">
        <f t="shared" si="1"/>
        <v>CANONIC REFDEM9992670944209</v>
      </c>
    </row>
    <row r="71" spans="1:12" x14ac:dyDescent="0.3">
      <c r="A71" t="s">
        <v>11</v>
      </c>
      <c r="B71" t="s">
        <v>51</v>
      </c>
      <c r="C71" t="s">
        <v>13</v>
      </c>
      <c r="D71" t="s">
        <v>52</v>
      </c>
      <c r="E71">
        <v>6709</v>
      </c>
      <c r="F71" t="s">
        <v>25</v>
      </c>
      <c r="G71" t="s">
        <v>53</v>
      </c>
      <c r="H71">
        <v>0.03</v>
      </c>
      <c r="I71" s="2">
        <v>44209</v>
      </c>
      <c r="J71" s="1">
        <v>0.60555555555555551</v>
      </c>
      <c r="K71" t="s">
        <v>19</v>
      </c>
      <c r="L71" t="str">
        <f t="shared" si="1"/>
        <v>CANONIC REFDEM9992670944209</v>
      </c>
    </row>
    <row r="72" spans="1:12" x14ac:dyDescent="0.3">
      <c r="A72" t="s">
        <v>11</v>
      </c>
      <c r="B72" t="s">
        <v>64</v>
      </c>
      <c r="C72" t="s">
        <v>13</v>
      </c>
      <c r="D72" t="s">
        <v>46</v>
      </c>
      <c r="E72">
        <v>800</v>
      </c>
      <c r="F72" t="s">
        <v>15</v>
      </c>
      <c r="G72" t="s">
        <v>56</v>
      </c>
      <c r="H72">
        <v>0.01</v>
      </c>
      <c r="I72" s="2">
        <v>44157</v>
      </c>
      <c r="J72" s="1">
        <v>0.71527777777777779</v>
      </c>
      <c r="K72" t="s">
        <v>19</v>
      </c>
      <c r="L72" t="str">
        <f t="shared" si="1"/>
        <v>ICRETA NV.REFDEMO0180044157</v>
      </c>
    </row>
    <row r="73" spans="1:12" x14ac:dyDescent="0.3">
      <c r="A73" t="s">
        <v>11</v>
      </c>
      <c r="B73" t="s">
        <v>47</v>
      </c>
      <c r="C73" t="s">
        <v>13</v>
      </c>
      <c r="D73" t="s">
        <v>46</v>
      </c>
      <c r="E73">
        <v>1025</v>
      </c>
      <c r="F73" t="s">
        <v>15</v>
      </c>
      <c r="G73" t="s">
        <v>16</v>
      </c>
      <c r="H73">
        <v>0.02</v>
      </c>
      <c r="I73" s="2">
        <v>44520</v>
      </c>
      <c r="J73" s="1">
        <v>0.43263888888888885</v>
      </c>
      <c r="K73" t="s">
        <v>17</v>
      </c>
      <c r="L73" t="str">
        <f t="shared" si="1"/>
        <v>Beta NV.REFDEMO01102544520</v>
      </c>
    </row>
    <row r="74" spans="1:12" x14ac:dyDescent="0.3">
      <c r="A74" t="s">
        <v>11</v>
      </c>
      <c r="B74" t="s">
        <v>47</v>
      </c>
      <c r="C74" t="s">
        <v>13</v>
      </c>
      <c r="D74" t="s">
        <v>46</v>
      </c>
      <c r="E74">
        <v>1025</v>
      </c>
      <c r="F74" t="s">
        <v>15</v>
      </c>
      <c r="G74" t="s">
        <v>27</v>
      </c>
      <c r="H74">
        <v>0.01</v>
      </c>
      <c r="I74" s="2">
        <v>44521</v>
      </c>
      <c r="J74" s="1">
        <v>0.48055555555555557</v>
      </c>
      <c r="K74" t="s">
        <v>19</v>
      </c>
      <c r="L74" t="str">
        <f t="shared" si="1"/>
        <v>Beta NV.REFDEMO01102544521</v>
      </c>
    </row>
    <row r="75" spans="1:12" x14ac:dyDescent="0.3">
      <c r="A75" t="s">
        <v>11</v>
      </c>
      <c r="B75" t="s">
        <v>45</v>
      </c>
      <c r="C75" t="s">
        <v>13</v>
      </c>
      <c r="D75" t="s">
        <v>46</v>
      </c>
      <c r="E75">
        <v>900</v>
      </c>
      <c r="F75" t="s">
        <v>15</v>
      </c>
      <c r="G75" t="s">
        <v>16</v>
      </c>
      <c r="H75">
        <v>0.01</v>
      </c>
      <c r="I75" s="2">
        <v>44522</v>
      </c>
      <c r="J75" s="1">
        <v>0.46666666666666662</v>
      </c>
      <c r="K75" t="s">
        <v>17</v>
      </c>
      <c r="L75" t="str">
        <f t="shared" si="1"/>
        <v>BETA NV.REFDEMO0190044522</v>
      </c>
    </row>
    <row r="76" spans="1:12" x14ac:dyDescent="0.3">
      <c r="A76" t="s">
        <v>11</v>
      </c>
      <c r="B76" t="s">
        <v>45</v>
      </c>
      <c r="C76" t="s">
        <v>13</v>
      </c>
      <c r="D76" t="s">
        <v>46</v>
      </c>
      <c r="E76">
        <v>900</v>
      </c>
      <c r="F76" t="s">
        <v>15</v>
      </c>
      <c r="G76" t="s">
        <v>27</v>
      </c>
      <c r="H76">
        <v>0.01</v>
      </c>
      <c r="I76" s="2">
        <v>44524</v>
      </c>
      <c r="J76" s="1">
        <v>0.61388888888888882</v>
      </c>
      <c r="K76" t="s">
        <v>19</v>
      </c>
      <c r="L76" t="str">
        <f t="shared" si="1"/>
        <v>BETA NV.REFDEMO0190044524</v>
      </c>
    </row>
    <row r="77" spans="1:12" x14ac:dyDescent="0.3">
      <c r="A77" t="s">
        <v>11</v>
      </c>
      <c r="B77" t="s">
        <v>64</v>
      </c>
      <c r="C77" t="s">
        <v>13</v>
      </c>
      <c r="D77" t="s">
        <v>46</v>
      </c>
      <c r="E77">
        <v>800</v>
      </c>
      <c r="F77" t="s">
        <v>15</v>
      </c>
      <c r="G77" t="s">
        <v>16</v>
      </c>
      <c r="H77">
        <v>0.01</v>
      </c>
      <c r="I77" s="2">
        <v>44155</v>
      </c>
      <c r="J77" s="1">
        <v>0.3833333333333333</v>
      </c>
      <c r="K77" t="s">
        <v>17</v>
      </c>
      <c r="L77" t="str">
        <f t="shared" si="1"/>
        <v>ICRETA NV.REFDEMO0180044155</v>
      </c>
    </row>
    <row r="78" spans="1:12" x14ac:dyDescent="0.3">
      <c r="A78" t="s">
        <v>11</v>
      </c>
      <c r="B78" t="s">
        <v>67</v>
      </c>
      <c r="C78" t="s">
        <v>13</v>
      </c>
      <c r="D78" t="s">
        <v>46</v>
      </c>
      <c r="E78">
        <v>87600</v>
      </c>
      <c r="F78" t="s">
        <v>15</v>
      </c>
      <c r="G78" t="s">
        <v>16</v>
      </c>
      <c r="H78">
        <v>0.01</v>
      </c>
      <c r="I78" s="2">
        <v>44156</v>
      </c>
      <c r="J78" s="1">
        <v>0.47430555555555554</v>
      </c>
      <c r="K78" t="s">
        <v>17</v>
      </c>
      <c r="L78" t="str">
        <f t="shared" si="1"/>
        <v>ISUPPLIER1 US.REFDEMO018760044156</v>
      </c>
    </row>
    <row r="79" spans="1:12" x14ac:dyDescent="0.3">
      <c r="A79" t="s">
        <v>11</v>
      </c>
      <c r="B79" t="s">
        <v>67</v>
      </c>
      <c r="C79" t="s">
        <v>13</v>
      </c>
      <c r="D79" t="s">
        <v>46</v>
      </c>
      <c r="E79">
        <v>87600</v>
      </c>
      <c r="F79" t="s">
        <v>15</v>
      </c>
      <c r="G79" t="s">
        <v>42</v>
      </c>
      <c r="H79">
        <v>0.01</v>
      </c>
      <c r="I79" s="2">
        <v>44156</v>
      </c>
      <c r="J79" s="1">
        <v>0.59166666666666667</v>
      </c>
      <c r="K79" t="s">
        <v>19</v>
      </c>
      <c r="L79" t="str">
        <f t="shared" si="1"/>
        <v>ISUPPLIER1 US.REFDEMO018760044156</v>
      </c>
    </row>
    <row r="80" spans="1:12" x14ac:dyDescent="0.3">
      <c r="A80" t="s">
        <v>11</v>
      </c>
      <c r="B80" t="s">
        <v>65</v>
      </c>
      <c r="C80" t="s">
        <v>13</v>
      </c>
      <c r="D80" t="s">
        <v>66</v>
      </c>
      <c r="E80">
        <v>1025</v>
      </c>
      <c r="F80" t="s">
        <v>15</v>
      </c>
      <c r="G80" t="s">
        <v>16</v>
      </c>
      <c r="H80">
        <v>0.08</v>
      </c>
      <c r="I80" s="2">
        <v>44155</v>
      </c>
      <c r="J80" s="1">
        <v>0.47152777777777777</v>
      </c>
      <c r="K80" t="s">
        <v>17</v>
      </c>
      <c r="L80" t="str">
        <f t="shared" si="1"/>
        <v>IntellectEU NV.REFDEMO02102544155</v>
      </c>
    </row>
    <row r="81" spans="1:12" x14ac:dyDescent="0.3">
      <c r="A81" t="s">
        <v>11</v>
      </c>
      <c r="B81" t="s">
        <v>65</v>
      </c>
      <c r="C81" t="s">
        <v>13</v>
      </c>
      <c r="D81" t="s">
        <v>66</v>
      </c>
      <c r="E81">
        <v>1025</v>
      </c>
      <c r="F81" t="s">
        <v>15</v>
      </c>
      <c r="G81" t="s">
        <v>27</v>
      </c>
      <c r="H81">
        <v>0.08</v>
      </c>
      <c r="I81" s="2">
        <v>44155</v>
      </c>
      <c r="J81" s="1">
        <v>0.88194444444444453</v>
      </c>
      <c r="K81" t="s">
        <v>19</v>
      </c>
      <c r="L81" t="str">
        <f t="shared" si="1"/>
        <v>IntellectEU NV.REFDEMO02102544155</v>
      </c>
    </row>
    <row r="82" spans="1:12" x14ac:dyDescent="0.3">
      <c r="A82" t="s">
        <v>11</v>
      </c>
      <c r="B82" t="s">
        <v>68</v>
      </c>
      <c r="C82" t="s">
        <v>13</v>
      </c>
      <c r="D82" t="s">
        <v>69</v>
      </c>
      <c r="E82">
        <v>1600</v>
      </c>
      <c r="F82" t="s">
        <v>15</v>
      </c>
      <c r="G82" t="s">
        <v>16</v>
      </c>
      <c r="H82">
        <v>0.04</v>
      </c>
      <c r="I82" s="2">
        <v>44162</v>
      </c>
      <c r="J82" s="1">
        <v>0.40625</v>
      </c>
      <c r="K82" t="s">
        <v>17</v>
      </c>
      <c r="L82" t="str">
        <f t="shared" si="1"/>
        <v>ISUPPLIER2 PL.REFDEMO901160044162</v>
      </c>
    </row>
    <row r="83" spans="1:12" x14ac:dyDescent="0.3">
      <c r="A83" t="s">
        <v>11</v>
      </c>
      <c r="B83" t="s">
        <v>68</v>
      </c>
      <c r="C83" t="s">
        <v>13</v>
      </c>
      <c r="D83" t="s">
        <v>69</v>
      </c>
      <c r="E83">
        <v>1600</v>
      </c>
      <c r="F83" t="s">
        <v>15</v>
      </c>
      <c r="G83" t="s">
        <v>56</v>
      </c>
      <c r="H83">
        <v>0.01</v>
      </c>
      <c r="I83" s="2">
        <v>44162</v>
      </c>
      <c r="J83" s="1">
        <v>0.76388888888888884</v>
      </c>
      <c r="K83" t="s">
        <v>19</v>
      </c>
      <c r="L83" t="str">
        <f t="shared" si="1"/>
        <v>ISUPPLIER2 PL.REFDEMO901160044162</v>
      </c>
    </row>
    <row r="84" spans="1:12" x14ac:dyDescent="0.3">
      <c r="A84" t="s">
        <v>11</v>
      </c>
      <c r="B84" t="s">
        <v>20</v>
      </c>
      <c r="C84" t="s">
        <v>13</v>
      </c>
      <c r="D84" t="s">
        <v>21</v>
      </c>
      <c r="E84">
        <v>4537</v>
      </c>
      <c r="F84" t="s">
        <v>15</v>
      </c>
      <c r="G84" t="s">
        <v>16</v>
      </c>
      <c r="H84">
        <v>0.02</v>
      </c>
      <c r="I84" s="2">
        <v>44271</v>
      </c>
      <c r="J84" s="1">
        <v>41548</v>
      </c>
      <c r="K84" t="s">
        <v>17</v>
      </c>
      <c r="L84" t="str">
        <f t="shared" ref="L84:L89" si="2">CONCATENATE(B84,D84,E84,I84)</f>
        <v>ACME ONE CORP. REFTEST01453744271</v>
      </c>
    </row>
    <row r="85" spans="1:12" x14ac:dyDescent="0.3">
      <c r="A85" t="s">
        <v>11</v>
      </c>
      <c r="B85" t="s">
        <v>20</v>
      </c>
      <c r="C85" t="s">
        <v>13</v>
      </c>
      <c r="D85" t="s">
        <v>21</v>
      </c>
      <c r="E85">
        <v>4537</v>
      </c>
      <c r="F85" t="s">
        <v>15</v>
      </c>
      <c r="G85" t="s">
        <v>18</v>
      </c>
      <c r="H85">
        <v>0.01</v>
      </c>
      <c r="I85" s="2">
        <v>44271</v>
      </c>
      <c r="J85" s="1">
        <v>0.53125</v>
      </c>
      <c r="K85" t="s">
        <v>22</v>
      </c>
      <c r="L85" t="str">
        <f t="shared" si="2"/>
        <v>ACME ONE CORP. REFTEST01453744271</v>
      </c>
    </row>
    <row r="86" spans="1:12" x14ac:dyDescent="0.3">
      <c r="A86" t="s">
        <v>11</v>
      </c>
      <c r="B86" t="s">
        <v>20</v>
      </c>
      <c r="C86" t="s">
        <v>13</v>
      </c>
      <c r="D86" t="s">
        <v>21</v>
      </c>
      <c r="E86">
        <v>4537</v>
      </c>
      <c r="F86" t="s">
        <v>15</v>
      </c>
      <c r="G86" t="s">
        <v>23</v>
      </c>
      <c r="H86">
        <v>0.02</v>
      </c>
      <c r="I86" s="2">
        <v>44273</v>
      </c>
      <c r="J86" s="1">
        <v>0.59375</v>
      </c>
      <c r="K86" t="s">
        <v>19</v>
      </c>
      <c r="L86" t="str">
        <f t="shared" si="2"/>
        <v>ACME ONE CORP. REFTEST01453744273</v>
      </c>
    </row>
    <row r="87" spans="1:12" x14ac:dyDescent="0.3">
      <c r="A87" t="s">
        <v>11</v>
      </c>
      <c r="B87" t="s">
        <v>20</v>
      </c>
      <c r="C87" t="s">
        <v>13</v>
      </c>
      <c r="D87" t="s">
        <v>21</v>
      </c>
      <c r="E87">
        <v>2345</v>
      </c>
      <c r="F87" t="s">
        <v>15</v>
      </c>
      <c r="G87" t="s">
        <v>16</v>
      </c>
      <c r="H87">
        <v>0.02</v>
      </c>
      <c r="I87" s="2">
        <v>44549</v>
      </c>
      <c r="J87" s="1">
        <v>0.42499999999999999</v>
      </c>
      <c r="K87" t="s">
        <v>17</v>
      </c>
      <c r="L87" t="str">
        <f t="shared" si="2"/>
        <v>ACME ONE CORP. REFTEST01234544549</v>
      </c>
    </row>
    <row r="88" spans="1:12" x14ac:dyDescent="0.3">
      <c r="A88" t="s">
        <v>11</v>
      </c>
      <c r="B88" t="s">
        <v>20</v>
      </c>
      <c r="C88" t="s">
        <v>13</v>
      </c>
      <c r="D88" t="s">
        <v>21</v>
      </c>
      <c r="E88">
        <v>2345</v>
      </c>
      <c r="F88" t="s">
        <v>15</v>
      </c>
      <c r="G88" t="s">
        <v>18</v>
      </c>
      <c r="H88">
        <v>0.01</v>
      </c>
      <c r="I88" s="2">
        <v>44550</v>
      </c>
      <c r="J88" s="1">
        <v>0.56180555555555556</v>
      </c>
      <c r="K88" t="s">
        <v>22</v>
      </c>
      <c r="L88" t="str">
        <f t="shared" si="2"/>
        <v>ACME ONE CORP. REFTEST01234544550</v>
      </c>
    </row>
    <row r="89" spans="1:12" x14ac:dyDescent="0.3">
      <c r="A89" t="s">
        <v>11</v>
      </c>
      <c r="B89" t="s">
        <v>20</v>
      </c>
      <c r="C89" t="s">
        <v>13</v>
      </c>
      <c r="D89" t="s">
        <v>21</v>
      </c>
      <c r="E89">
        <v>2345</v>
      </c>
      <c r="F89" t="s">
        <v>15</v>
      </c>
      <c r="G89" t="s">
        <v>23</v>
      </c>
      <c r="H89">
        <v>0.02</v>
      </c>
      <c r="I89" s="2">
        <v>44550</v>
      </c>
      <c r="J89" s="1">
        <v>1</v>
      </c>
      <c r="K89" t="s">
        <v>19</v>
      </c>
      <c r="L89" t="str">
        <f t="shared" si="2"/>
        <v>ACME ONE CORP. REFTEST01234544550</v>
      </c>
    </row>
    <row r="90" spans="1:12" x14ac:dyDescent="0.3">
      <c r="A90" t="s">
        <v>11</v>
      </c>
      <c r="B90" t="s">
        <v>78</v>
      </c>
      <c r="C90" t="s">
        <v>13</v>
      </c>
      <c r="D90" t="s">
        <v>79</v>
      </c>
      <c r="E90">
        <v>12100</v>
      </c>
      <c r="F90" t="s">
        <v>15</v>
      </c>
      <c r="G90" t="s">
        <v>16</v>
      </c>
      <c r="H90">
        <v>0.08</v>
      </c>
      <c r="I90" s="2">
        <v>44278</v>
      </c>
      <c r="J90" s="1">
        <v>0.34166666666666662</v>
      </c>
      <c r="K90" t="s">
        <v>17</v>
      </c>
      <c r="L90" t="str">
        <f t="shared" si="1"/>
        <v>ZERO LTD.REFZ9991210044278</v>
      </c>
    </row>
    <row r="91" spans="1:12" x14ac:dyDescent="0.3">
      <c r="A91" t="s">
        <v>11</v>
      </c>
      <c r="B91" t="s">
        <v>78</v>
      </c>
      <c r="C91" t="s">
        <v>13</v>
      </c>
      <c r="D91" t="s">
        <v>79</v>
      </c>
      <c r="E91">
        <v>12100</v>
      </c>
      <c r="F91" t="s">
        <v>15</v>
      </c>
      <c r="G91" t="s">
        <v>27</v>
      </c>
      <c r="H91">
        <v>0.08</v>
      </c>
      <c r="I91" s="2">
        <v>44278</v>
      </c>
      <c r="J91" s="1">
        <v>0.52361111111111114</v>
      </c>
      <c r="K91" t="s">
        <v>19</v>
      </c>
      <c r="L91" t="str">
        <f t="shared" si="1"/>
        <v>ZERO LTD.REFZ9991210044278</v>
      </c>
    </row>
  </sheetData>
  <autoFilter ref="A1:L91" xr:uid="{193B71A7-6D10-47CD-A9B7-B6CF6DD4F518}">
    <sortState xmlns:xlrd2="http://schemas.microsoft.com/office/spreadsheetml/2017/richdata2" ref="A84:L89">
      <sortCondition ref="I1:I91"/>
    </sortState>
  </autoFilter>
  <pageMargins left="0.7" right="0.7" top="0.75" bottom="0.75" header="0.3" footer="0.3"/>
  <pageSetup paperSize="9" scale="46" orientation="portrait" r:id="rId1"/>
  <colBreaks count="1" manualBreakCount="1">
    <brk id="12" max="9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</vt:lpstr>
      <vt:lpstr>DATA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Anna Shin</cp:lastModifiedBy>
  <dcterms:created xsi:type="dcterms:W3CDTF">2022-01-21T07:37:37Z</dcterms:created>
  <dcterms:modified xsi:type="dcterms:W3CDTF">2022-01-21T10:58:37Z</dcterms:modified>
</cp:coreProperties>
</file>