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
    </mc:Choice>
  </mc:AlternateContent>
  <bookViews>
    <workbookView xWindow="0" yWindow="0" windowWidth="19200" windowHeight="6930" activeTab="1"/>
  </bookViews>
  <sheets>
    <sheet name="Sheet Design" sheetId="2" r:id="rId1"/>
    <sheet name="Dashboard" sheetId="5" r:id="rId2"/>
    <sheet name="Zomato Grocery Data" sheetId="1" r:id="rId3"/>
  </sheets>
  <definedNames>
    <definedName name="_xlchart.0" hidden="1">'Sheet Design'!$D$83:$D$85</definedName>
    <definedName name="_xlchart.1" hidden="1">'Sheet Design'!$E$82</definedName>
    <definedName name="_xlchart.2" hidden="1">'Sheet Design'!$E$83:$E$85</definedName>
    <definedName name="_xlchart.3" hidden="1">'Sheet Design'!$D$83:$D$85</definedName>
    <definedName name="_xlchart.4" hidden="1">'Sheet Design'!$E$82</definedName>
    <definedName name="_xlchart.5" hidden="1">'Sheet Design'!$E$83:$E$85</definedName>
    <definedName name="Slicer_Item_Type">#N/A</definedName>
    <definedName name="Slicer_Outlet_Location_Type">#N/A</definedName>
    <definedName name="Slicer_Outlet_Size">#N/A</definedName>
  </definedNames>
  <calcPr calcId="162913"/>
  <pivotCaches>
    <pivotCache cacheId="2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4" i="2" l="1"/>
  <c r="D85" i="2"/>
  <c r="D83" i="2"/>
  <c r="E84" i="2"/>
  <c r="E85" i="2"/>
  <c r="E83" i="2"/>
  <c r="B8" i="2"/>
  <c r="D8" i="2"/>
  <c r="A8" i="2"/>
  <c r="C8" i="2"/>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<sst xmlns="http://schemas.openxmlformats.org/spreadsheetml/2006/main" count="59752" uniqueCount="1633">
  <si>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</si>
  <si>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</si>
  <si>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</si>
  <si>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</si>
  <si>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</si>
  <si>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</si>
  <si>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</si>
  <si>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</si>
  <si>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</si>
  <si>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</si>
  <si>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</si>
  <si>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</si>
  <si>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</si>
  <si>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</si>
  <si>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</si>
  <si>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</si>
  <si>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</si>
  <si>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</si>
  <si>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</si>
  <si>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</si>
  <si>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</si>
  <si>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</si>
  <si>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</si>
  <si>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</si>
  <si>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</si>
  <si>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</si>
  <si>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</si>
  <si>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</si>
  <si>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</si>
  <si>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</si>
  <si>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</si>
  <si>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</si>
  <si>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</si>
  <si>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</si>
  <si>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</si>
  <si>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</si>
  <si>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</si>
  <si>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</si>
  <si>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</si>
  <si>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</si>
  <si>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</si>
  <si>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</si>
  <si>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</si>
  <si>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</si>
  <si>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</si>
  <si>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</si>
  <si>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</si>
  <si>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</si>
  <si>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</si>
  <si>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</si>
  <si>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</si>
  <si>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</si>
  <si>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</si>
  <si>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</si>
  <si>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</si>
  <si>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</si>
  <si>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</si>
  <si>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</si>
  <si>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</si>
  <si>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</si>
  <si>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</si>
  <si>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</si>
  <si>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</si>
  <si>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</si>
  <si>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</si>
  <si>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</si>
  <si>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</si>
  <si>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</si>
  <si>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</si>
  <si>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</si>
  <si>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</si>
  <si>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</si>
  <si>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</si>
  <si>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</si>
  <si>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</si>
  <si>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</si>
  <si>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</si>
  <si>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</si>
  <si>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</si>
  <si>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</si>
  <si>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</si>
  <si>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</si>
  <si>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</si>
  <si>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</si>
  <si>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</si>
  <si>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</si>
  <si>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</si>
  <si>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</si>
  <si>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</si>
  <si>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</si>
  <si>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</si>
  <si>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</si>
  <si>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</si>
  <si>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</si>
  <si>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</si>
  <si>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</si>
  <si>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</si>
  <si>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</si>
  <si>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</si>
  <si>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</si>
  <si>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</si>
  <si>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</si>
  <si>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</si>
  <si>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</si>
  <si>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</si>
  <si>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</si>
  <si>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</si>
  <si>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</si>
  <si>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</si>
  <si>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</si>
  <si>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</si>
  <si>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</si>
  <si>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</si>
  <si>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</si>
  <si>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</si>
  <si>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</si>
  <si>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</si>
  <si>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</si>
  <si>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</si>
  <si>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</si>
  <si>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</si>
  <si>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</si>
  <si>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</si>
  <si>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</si>
  <si>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</si>
  <si>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</si>
  <si>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</si>
  <si>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</si>
  <si>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</si>
  <si>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</si>
  <si>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</si>
  <si>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</si>
  <si>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</si>
  <si>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</si>
  <si>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</si>
  <si>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</si>
  <si>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</si>
  <si>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</si>
  <si>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</si>
  <si>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</si>
  <si>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</si>
  <si>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</si>
  <si>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</si>
  <si>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</si>
  <si>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</si>
  <si>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</si>
  <si>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</si>
  <si>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</si>
  <si>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</si>
  <si>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</si>
  <si>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</si>
  <si>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</si>
  <si>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</si>
  <si>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</si>
  <si>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</si>
  <si>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</si>
  <si>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</si>
  <si>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</si>
  <si>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</si>
  <si>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</si>
  <si>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</si>
  <si>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</si>
  <si>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</si>
  <si>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</si>
  <si>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</si>
  <si>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</si>
  <si>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</si>
  <si>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</si>
  <si>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</si>
  <si>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</si>
  <si>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</si>
  <si>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</si>
  <si>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</si>
  <si>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</si>
  <si>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</si>
  <si>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</si>
  <si>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</si>
  <si>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</si>
  <si>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</si>
  <si>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</si>
  <si>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</si>
  <si>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</si>
  <si>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</si>
  <si>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</si>
  <si>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</si>
  <si>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</si>
  <si>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</si>
  <si>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</si>
  <si>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</si>
  <si>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</si>
  <si>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</si>
  <si>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</si>
  <si>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</si>
  <si>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</si>
  <si>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</si>
  <si>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</si>
  <si>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</si>
  <si>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</si>
  <si>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</si>
  <si>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</si>
  <si>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</si>
  <si>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</si>
  <si>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</si>
  <si>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</si>
  <si>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</si>
  <si>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</si>
  <si>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</si>
  <si>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</si>
  <si>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</si>
  <si>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</si>
  <si>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</si>
  <si>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</si>
  <si>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</si>
  <si>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</si>
  <si>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</si>
  <si>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</si>
  <si>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</si>
  <si>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</si>
  <si>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</si>
  <si>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</si>
  <si>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</si>
  <si>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</si>
  <si>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</si>
  <si>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</si>
  <si>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</si>
  <si>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</si>
  <si>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</si>
  <si>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</si>
  <si>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</si>
  <si>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</si>
  <si>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</si>
  <si>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</si>
  <si>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</si>
  <si>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</si>
  <si>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</si>
  <si>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</si>
  <si>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</si>
  <si>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</si>
  <si>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</si>
  <si>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</si>
  <si>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</si>
  <si>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</si>
  <si>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</si>
  <si>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</si>
  <si>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</si>
  <si>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</si>
  <si>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</si>
  <si>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</si>
  <si>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</si>
  <si>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</si>
  <si>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</si>
  <si>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</si>
  <si>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</si>
  <si>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</si>
  <si>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</si>
  <si>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</si>
  <si>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</si>
  <si>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</si>
  <si>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</si>
  <si>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</si>
  <si>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</si>
  <si>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</si>
  <si>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</si>
  <si>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</si>
  <si>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</si>
  <si>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</si>
  <si>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</si>
  <si>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</si>
  <si>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</si>
  <si>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</si>
  <si>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</si>
  <si>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</si>
  <si>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</si>
  <si>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</si>
  <si>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</si>
  <si>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</si>
  <si>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</si>
  <si>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</si>
  <si>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</si>
  <si>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</si>
  <si>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</si>
  <si>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</si>
  <si>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</si>
  <si>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</si>
  <si>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</si>
  <si>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</si>
  <si>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</si>
  <si>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</si>
  <si>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</si>
  <si>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</si>
  <si>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</si>
  <si>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</si>
  <si>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</si>
  <si>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</si>
  <si>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</si>
  <si>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</si>
  <si>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</si>
  <si>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</si>
  <si>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</si>
  <si>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</si>
  <si>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</si>
  <si>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</si>
  <si>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</si>
  <si>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</si>
  <si>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</si>
  <si>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</si>
  <si>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</si>
  <si>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</si>
  <si>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</si>
  <si>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</si>
  <si>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</si>
  <si>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</si>
  <si>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</si>
  <si>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</si>
  <si>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</si>
  <si>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</si>
  <si>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</si>
  <si>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</si>
  <si>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</si>
  <si>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</si>
  <si>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</si>
  <si>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</si>
  <si>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</si>
  <si>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</si>
  <si>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</si>
  <si>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</si>
  <si>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</si>
  <si>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</si>
  <si>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</si>
  <si>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</si>
  <si>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</si>
  <si>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</si>
  <si>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</si>
  <si>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</si>
  <si>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</si>
  <si>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</si>
  <si>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</si>
  <si>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</si>
  <si>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</si>
  <si>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</si>
  <si>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</si>
  <si>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</si>
  <si>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</si>
  <si>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</si>
  <si>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</si>
  <si>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</si>
  <si>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</si>
  <si>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</si>
  <si>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</si>
  <si>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</si>
  <si>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</si>
  <si>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</si>
  <si>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</si>
  <si>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</si>
  <si>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</si>
  <si>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</si>
  <si>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</si>
  <si>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</si>
  <si>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</si>
  <si>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</si>
  <si>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</si>
  <si>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</si>
  <si>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</si>
  <si>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</si>
  <si>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</si>
  <si>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</si>
  <si>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</si>
  <si>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</si>
  <si>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</si>
  <si>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</si>
  <si>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</si>
  <si>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</si>
  <si>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</si>
  <si>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</si>
  <si>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</si>
  <si>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</si>
  <si>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</si>
  <si>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</si>
  <si>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</si>
  <si>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</si>
  <si>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</si>
  <si>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</si>
  <si>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</si>
  <si>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</si>
  <si>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</si>
  <si>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</si>
  <si>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</si>
  <si>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</si>
  <si>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</si>
  <si>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</si>
  <si>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</si>
  <si>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</si>
  <si>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</si>
  <si>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</si>
  <si>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</si>
  <si>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</si>
  <si>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</si>
  <si>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</si>
  <si>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</si>
  <si>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</si>
  <si>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</si>
  <si>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</si>
  <si>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</si>
  <si>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</si>
  <si>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</si>
  <si>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</si>
  <si>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</si>
  <si>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</si>
  <si>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</si>
  <si>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</si>
  <si>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</si>
  <si>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</si>
  <si>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</si>
  <si>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</si>
  <si>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</si>
  <si>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</si>
  <si>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</si>
  <si>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</si>
  <si>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</si>
  <si>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</si>
  <si>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</si>
  <si>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</si>
  <si>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</si>
  <si>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</si>
  <si>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</si>
  <si>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</si>
  <si>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</si>
  <si>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</si>
  <si>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</si>
  <si>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</si>
  <si>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</si>
  <si>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</si>
  <si>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</si>
  <si>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</si>
  <si>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</si>
  <si>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</si>
  <si>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</si>
  <si>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</si>
  <si>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</si>
  <si>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</si>
  <si>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</si>
  <si>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</si>
  <si>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</si>
  <si>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</si>
  <si>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</si>
  <si>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</si>
  <si>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</si>
  <si>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</si>
  <si>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</si>
  <si>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</si>
  <si>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</si>
  <si>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</si>
  <si>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</si>
  <si>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</si>
  <si>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</si>
  <si>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</si>
  <si>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</si>
  <si>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</si>
  <si>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</si>
  <si>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</si>
  <si>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</si>
  <si>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</si>
  <si>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</si>
  <si>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</si>
  <si>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</si>
  <si>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</si>
  <si>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</si>
  <si>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</si>
  <si>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</si>
  <si>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</si>
  <si>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</si>
  <si>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</si>
  <si>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</si>
  <si>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</si>
  <si>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</si>
  <si>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</si>
  <si>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</si>
  <si>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</si>
  <si>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</si>
  <si>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</si>
  <si>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</si>
  <si>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</si>
  <si>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</si>
  <si>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</si>
  <si>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</si>
  <si>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</si>
  <si>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</si>
  <si>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</si>
  <si>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</si>
  <si>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</si>
  <si>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</si>
  <si>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</si>
  <si>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</si>
  <si>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</si>
  <si>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</si>
  <si>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</si>
  <si>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</si>
  <si>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</si>
  <si>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</si>
  <si>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</si>
  <si>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</si>
  <si>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</si>
  <si>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</si>
  <si>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</si>
  <si>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</si>
  <si>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</si>
  <si>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</si>
  <si>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</si>
  <si>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</si>
  <si>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</si>
  <si>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</si>
  <si>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</si>
  <si>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</si>
  <si>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</si>
  <si>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</si>
  <si>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</si>
  <si>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</si>
  <si>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</si>
  <si>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</si>
  <si>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</si>
  <si>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</si>
  <si>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</si>
  <si>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</si>
  <si>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</si>
  <si>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</si>
  <si>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</si>
  <si>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</si>
  <si>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</si>
  <si>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</si>
  <si>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</si>
  <si>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</si>
  <si>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</si>
  <si>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</si>
  <si>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</si>
  <si>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</si>
  <si>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</si>
  <si>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</si>
  <si>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</si>
  <si>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</si>
  <si>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</si>
  <si>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</si>
  <si>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</si>
  <si>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</si>
  <si>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</si>
  <si>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</si>
  <si>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</si>
  <si>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</si>
  <si>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</si>
  <si>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</si>
  <si>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</si>
  <si>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</si>
  <si>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</si>
  <si>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</si>
  <si>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</si>
  <si>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</si>
  <si>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</si>
  <si>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</si>
  <si>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</si>
  <si>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</si>
  <si>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</si>
  <si>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</si>
  <si>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</si>
  <si>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</si>
  <si>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</si>
  <si>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</si>
  <si>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</si>
  <si>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</si>
  <si>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</si>
  <si>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</si>
  <si>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</si>
  <si>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</si>
  <si>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</si>
  <si>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</si>
  <si>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</si>
  <si>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</si>
  <si>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</si>
  <si>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</si>
  <si>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</si>
  <si>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</si>
  <si>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</si>
  <si>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</si>
  <si>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</si>
  <si>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</si>
  <si>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</si>
  <si>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</si>
  <si>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</si>
  <si>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</si>
  <si>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</si>
  <si>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</si>
  <si>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</si>
  <si>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</si>
  <si>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</si>
  <si>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</si>
  <si>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</si>
  <si>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</si>
  <si>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</si>
  <si>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</si>
  <si>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</si>
  <si>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</si>
  <si>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</si>
  <si>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</si>
  <si>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</si>
  <si>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</si>
  <si>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</si>
  <si>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</si>
  <si>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</si>
  <si>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</si>
  <si>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</si>
  <si>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</si>
  <si>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</si>
  <si>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</si>
  <si>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</si>
  <si>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</si>
  <si>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</si>
  <si>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</si>
  <si>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</si>
  <si>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</si>
  <si>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</si>
  <si>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</si>
  <si>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</si>
  <si>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</si>
  <si>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</si>
  <si>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</si>
  <si>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</si>
  <si>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</si>
  <si>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</si>
  <si>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</si>
  <si>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</si>
  <si>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</si>
  <si>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</si>
  <si>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</si>
  <si>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</si>
  <si>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</si>
  <si>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</si>
  <si>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</si>
  <si>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</si>
  <si>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</si>
  <si>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</si>
  <si>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</si>
  <si>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</si>
  <si>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</si>
  <si>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</si>
  <si>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</si>
  <si>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</si>
  <si>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</si>
  <si>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</si>
  <si>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</si>
  <si>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</si>
  <si>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</si>
  <si>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</si>
  <si>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</si>
  <si>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</si>
  <si>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</si>
  <si>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</si>
  <si>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</si>
  <si>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</si>
  <si>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</si>
  <si>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</si>
  <si>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</si>
  <si>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</si>
  <si>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</si>
  <si>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</si>
  <si>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</si>
  <si>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</si>
  <si>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</si>
  <si>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</si>
  <si>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</si>
  <si>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</si>
  <si>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</si>
  <si>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</si>
  <si>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</si>
  <si>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</si>
  <si>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</si>
  <si>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</si>
  <si>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</si>
  <si>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</si>
  <si>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</si>
  <si>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</si>
  <si>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</si>
  <si>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</si>
  <si>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</si>
  <si>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</si>
  <si>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</si>
  <si>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</si>
  <si>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</si>
  <si>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</si>
  <si>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</si>
  <si>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</si>
  <si>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</si>
  <si>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</si>
  <si>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</si>
  <si>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</si>
  <si>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</si>
  <si>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</si>
  <si>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</si>
  <si>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</si>
  <si>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</si>
  <si>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</si>
  <si>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</si>
  <si>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</si>
  <si>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</si>
  <si>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</si>
  <si>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</si>
  <si>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</si>
  <si>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</si>
  <si>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</si>
  <si>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</si>
  <si>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</si>
  <si>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</si>
  <si>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</si>
  <si>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</si>
  <si>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</si>
  <si>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</si>
  <si>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</si>
  <si>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</si>
  <si>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</si>
  <si>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</si>
  <si>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</si>
  <si>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</si>
  <si>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</si>
  <si>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</si>
  <si>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</si>
  <si>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</si>
  <si>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</si>
  <si>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</si>
  <si>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</si>
  <si>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</si>
  <si>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</si>
  <si>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</si>
  <si>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</si>
  <si>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</si>
  <si>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</si>
  <si>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</si>
  <si>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</si>
  <si>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</si>
  <si>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</si>
  <si>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</si>
  <si>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</si>
  <si>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</si>
  <si>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</si>
  <si>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</si>
  <si>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</si>
  <si>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</si>
  <si>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</si>
  <si>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</si>
  <si>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</si>
  <si>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</si>
  <si>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</si>
  <si>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</si>
  <si>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</si>
  <si>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</si>
  <si>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</si>
  <si>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</si>
  <si>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</si>
  <si>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</si>
  <si>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</si>
  <si>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</si>
  <si>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</si>
  <si>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</si>
  <si>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</si>
  <si>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</si>
  <si>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</si>
  <si>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</si>
  <si>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</si>
  <si>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</si>
  <si>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</si>
  <si>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</si>
  <si>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</si>
  <si>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</si>
  <si>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</si>
  <si>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</si>
  <si>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</si>
  <si>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</si>
  <si>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</si>
  <si>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</si>
  <si>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</si>
  <si>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</si>
  <si>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</si>
  <si>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</si>
  <si>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</si>
  <si>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</si>
  <si>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</si>
  <si>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</si>
  <si>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</si>
  <si>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</si>
  <si>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</si>
  <si>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</si>
  <si>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</si>
  <si>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</si>
  <si>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</si>
  <si>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</si>
  <si>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</si>
  <si>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</si>
  <si>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</si>
  <si>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</si>
  <si>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</si>
  <si>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</si>
  <si>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</si>
  <si>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</si>
  <si>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</si>
  <si>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</si>
  <si>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</si>
  <si>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</si>
  <si>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</si>
  <si>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</si>
  <si>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</si>
  <si>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</si>
  <si>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</si>
  <si>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</si>
  <si>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</si>
  <si>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</si>
  <si>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</si>
  <si>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</si>
  <si>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</si>
  <si>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</si>
  <si>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</si>
  <si>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</si>
  <si>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</si>
  <si>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</si>
  <si>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</si>
  <si>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</si>
  <si>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</si>
  <si>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</si>
  <si>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</si>
  <si>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</si>
  <si>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</si>
  <si>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</si>
  <si>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</si>
  <si>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</si>
  <si>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</si>
  <si>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</si>
  <si>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</si>
  <si>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</si>
  <si>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</si>
  <si>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</si>
  <si>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</si>
  <si>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</si>
  <si>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</si>
  <si>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</si>
  <si>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</si>
  <si>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</si>
  <si>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</si>
  <si>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</si>
  <si>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</si>
  <si>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</si>
  <si>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</si>
  <si>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</si>
  <si>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</si>
  <si>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</si>
  <si>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</si>
  <si>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</si>
  <si>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</si>
  <si>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</si>
  <si>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</si>
  <si>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</si>
  <si>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</si>
  <si>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</si>
  <si>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</si>
  <si>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</si>
  <si>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</si>
  <si>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</si>
  <si>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</si>
  <si>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</si>
  <si>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</si>
  <si>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</si>
  <si>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</si>
  <si>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</si>
  <si>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</si>
  <si>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</si>
  <si>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</si>
  <si>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</si>
  <si>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</si>
  <si>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</si>
  <si>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</si>
  <si>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</si>
  <si>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</si>
  <si>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</si>
  <si>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</si>
  <si>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</si>
  <si>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</si>
  <si>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</si>
  <si>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</si>
  <si>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</si>
  <si>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</si>
  <si>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</si>
  <si>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</si>
  <si>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</si>
  <si>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</si>
  <si>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</si>
  <si>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</si>
  <si>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</si>
  <si>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</si>
  <si>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</si>
  <si>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</si>
  <si>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</si>
  <si>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</si>
  <si>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</si>
  <si>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</si>
  <si>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</si>
  <si>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</si>
  <si>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</si>
  <si>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</si>
  <si>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</si>
  <si>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</si>
  <si>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</si>
  <si>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</si>
  <si>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</si>
  <si>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</si>
  <si>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</si>
  <si>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</si>
  <si>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</si>
  <si>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</si>
  <si>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</si>
  <si>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</si>
  <si>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</si>
  <si>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</si>
  <si>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</si>
  <si>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</si>
  <si>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</si>
  <si>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</si>
  <si>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</si>
  <si>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</si>
  <si>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</si>
  <si>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</si>
  <si>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</si>
  <si>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</si>
  <si>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</si>
  <si>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</si>
  <si>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</si>
  <si>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</si>
  <si>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</si>
  <si>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</si>
  <si>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</si>
  <si>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</si>
  <si>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</si>
  <si>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</si>
  <si>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</si>
  <si>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</si>
  <si>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</si>
  <si>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</si>
  <si>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</si>
  <si>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</si>
  <si>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</si>
  <si>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</si>
  <si>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</si>
  <si>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</si>
  <si>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</si>
  <si>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</si>
  <si>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</si>
  <si>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</si>
  <si>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</si>
  <si>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</si>
  <si>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</si>
  <si>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</si>
  <si>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</si>
  <si>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</si>
  <si>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</si>
  <si>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</si>
  <si>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</si>
  <si>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</si>
  <si>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</si>
  <si>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</si>
  <si>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</si>
  <si>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</si>
  <si>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</si>
  <si>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</si>
  <si>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</si>
  <si>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</si>
  <si>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</si>
  <si>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</si>
  <si>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</si>
  <si>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</si>
  <si>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</si>
  <si>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</si>
  <si>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</si>
  <si>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</si>
  <si>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</si>
  <si>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</si>
  <si>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</si>
  <si>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</si>
  <si>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</si>
  <si>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</si>
  <si>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</si>
  <si>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</si>
  <si>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</si>
  <si>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</si>
  <si>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</si>
  <si>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</si>
  <si>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</si>
  <si>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</si>
  <si>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</si>
  <si>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</si>
  <si>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</si>
  <si>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</si>
  <si>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</si>
  <si>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</si>
  <si>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</si>
  <si>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</si>
  <si>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</si>
  <si>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</si>
  <si>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</si>
  <si>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</si>
  <si>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</si>
  <si>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</si>
  <si>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</si>
  <si>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</si>
  <si>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</si>
  <si>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</si>
  <si>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</si>
  <si>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</si>
  <si>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</si>
  <si>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</si>
  <si>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</si>
  <si>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</si>
  <si>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</si>
  <si>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</si>
  <si>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</si>
  <si>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</si>
  <si>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</si>
  <si>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</si>
  <si>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</si>
  <si>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</si>
  <si>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</si>
  <si>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</si>
  <si>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</si>
  <si>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</si>
  <si>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</si>
  <si>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</si>
  <si>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</si>
  <si>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</si>
  <si>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</si>
  <si>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</si>
  <si>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</si>
  <si>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</si>
  <si>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</si>
  <si>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</si>
  <si>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</si>
  <si>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</si>
  <si>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</si>
  <si>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</si>
  <si>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</si>
  <si>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</si>
  <si>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</si>
  <si>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</si>
  <si>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</si>
  <si>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</si>
  <si>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</si>
  <si>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</si>
  <si>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</si>
  <si>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</si>
  <si>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</si>
  <si>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</si>
  <si>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</si>
  <si>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</si>
  <si>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</si>
  <si>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</si>
  <si>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</si>
  <si>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</si>
  <si>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</si>
  <si>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</si>
  <si>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</si>
  <si>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</si>
  <si>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</si>
  <si>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</si>
  <si>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</si>
  <si>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</si>
  <si>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</si>
  <si>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</si>
  <si>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</si>
  <si>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</si>
  <si>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</si>
  <si>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</si>
  <si>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</si>
  <si>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</si>
  <si>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</si>
  <si>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</si>
  <si>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</si>
  <si>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</si>
  <si>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</si>
  <si>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</si>
  <si>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</si>
  <si>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</si>
  <si>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</si>
  <si>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</si>
  <si>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</si>
  <si>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</si>
  <si>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</si>
  <si>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</si>
  <si>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</si>
  <si>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</si>
  <si>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</si>
  <si>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</si>
  <si>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</si>
  <si>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</si>
  <si>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</si>
  <si>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</si>
  <si>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</si>
  <si>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</si>
  <si>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</si>
  <si>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</si>
  <si>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</si>
  <si>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</si>
  <si>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</si>
  <si>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</si>
  <si>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</si>
  <si>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</si>
  <si>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</si>
  <si>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</si>
  <si>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</si>
  <si>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</si>
  <si>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</si>
  <si>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</si>
  <si>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</si>
  <si>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</si>
  <si>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</si>
  <si>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</si>
  <si>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</si>
  <si>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</si>
  <si>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</si>
  <si>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</si>
  <si>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</si>
  <si>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</si>
  <si>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</si>
  <si>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</si>
  <si>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</si>
  <si>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</si>
  <si>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</si>
  <si>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</si>
  <si>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</si>
  <si>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</si>
  <si>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</si>
  <si>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</si>
  <si>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</si>
  <si>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</si>
  <si>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</si>
  <si>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</si>
  <si>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</si>
  <si>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</si>
  <si>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</si>
  <si>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</si>
  <si>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</si>
  <si>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</si>
  <si>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</si>
  <si>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</si>
  <si>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</si>
  <si>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</si>
  <si>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</si>
  <si>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</si>
  <si>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</si>
  <si>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</si>
  <si>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</si>
  <si>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</si>
  <si>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</si>
  <si>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</si>
  <si>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</si>
  <si>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</si>
  <si>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</si>
  <si>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</si>
  <si>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</si>
  <si>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</si>
  <si>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</si>
  <si>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</si>
  <si>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</si>
  <si>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</si>
  <si>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</si>
  <si>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</si>
  <si>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</si>
  <si>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</si>
  <si>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</si>
  <si>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</si>
  <si>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</si>
  <si>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</si>
  <si>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</si>
  <si>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</si>
  <si>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</si>
  <si>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</si>
  <si>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</si>
  <si>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</si>
  <si>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</si>
  <si>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</si>
  <si>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</si>
  <si>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</si>
  <si>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</si>
  <si>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</si>
  <si>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</si>
  <si>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</si>
  <si>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</si>
  <si>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</si>
  <si>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</si>
  <si>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</si>
  <si>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</si>
  <si>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</si>
  <si>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</si>
  <si>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</si>
  <si>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</si>
  <si>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</si>
  <si>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</si>
  <si>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</si>
  <si>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</si>
  <si>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</si>
  <si>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</si>
  <si>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</si>
  <si>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</si>
  <si>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</si>
  <si>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</si>
  <si>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</si>
  <si>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</si>
  <si>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</si>
  <si>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</si>
  <si>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</si>
  <si>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</si>
  <si>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</si>
  <si>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</si>
  <si>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</si>
  <si>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</si>
  <si>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</si>
  <si>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</si>
  <si>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</si>
  <si>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</si>
  <si>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</si>
  <si>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</si>
  <si>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</si>
  <si>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</si>
  <si>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</si>
  <si>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</si>
  <si>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</si>
  <si>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</si>
  <si>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</si>
  <si>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</si>
  <si>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</si>
  <si>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</si>
  <si>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</si>
  <si>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</si>
  <si>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</si>
  <si>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</si>
  <si>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</si>
  <si>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</si>
  <si>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</si>
  <si>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</si>
  <si>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</si>
  <si>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</si>
  <si>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</si>
  <si>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</si>
  <si>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</si>
  <si>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</si>
  <si>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</si>
  <si>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</si>
  <si>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</si>
  <si>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</si>
  <si>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</si>
  <si>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</si>
  <si>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</si>
  <si>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</si>
  <si>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</si>
  <si>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</si>
  <si>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</si>
  <si>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</si>
  <si>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</si>
  <si>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</si>
  <si>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</si>
  <si>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</si>
  <si>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</si>
  <si>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</si>
  <si>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</si>
  <si>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</si>
  <si>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</si>
  <si>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</si>
  <si>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</si>
  <si>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</si>
  <si>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</si>
  <si>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</si>
  <si>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</si>
  <si>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</si>
  <si>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</si>
  <si>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</si>
  <si>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</si>
  <si>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</si>
  <si>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</si>
  <si>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</si>
  <si>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</si>
  <si>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</si>
  <si>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</si>
  <si>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</si>
  <si>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</si>
  <si>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</si>
  <si>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</si>
  <si>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</si>
  <si>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</si>
  <si>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</si>
  <si>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</si>
  <si>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</si>
  <si>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</si>
  <si>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</si>
  <si>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</si>
  <si>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</si>
  <si>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</si>
  <si>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</si>
  <si>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</si>
  <si>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</si>
  <si>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</si>
  <si>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</si>
  <si>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</si>
  <si>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</si>
  <si>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</si>
  <si>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</si>
  <si>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</si>
  <si>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</si>
  <si>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</si>
  <si>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</si>
  <si>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</si>
  <si>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</si>
  <si>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</si>
  <si>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</si>
  <si>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</si>
  <si>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</si>
  <si>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</si>
  <si>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</si>
  <si>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</si>
  <si>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</si>
  <si>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</si>
  <si>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</si>
  <si>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</si>
  <si>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</si>
  <si>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</si>
  <si>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</si>
  <si>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</si>
  <si>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</si>
  <si>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</si>
  <si>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</si>
  <si>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</si>
  <si>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</si>
  <si>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</si>
  <si>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</si>
  <si>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</si>
  <si>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</si>
  <si>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</si>
  <si>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</si>
  <si>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</si>
  <si>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</si>
  <si>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</si>
  <si>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</si>
  <si>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</si>
  <si>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</si>
  <si>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</si>
  <si>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</si>
  <si>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</si>
  <si>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</si>
  <si>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</si>
  <si>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</si>
  <si>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</si>
  <si>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</si>
  <si>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</si>
  <si>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</si>
  <si>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</si>
  <si>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</si>
  <si>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</si>
  <si>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</si>
  <si>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</si>
  <si>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</si>
  <si>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</si>
  <si>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</si>
  <si>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</si>
  <si>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</si>
  <si>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</si>
  <si>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</si>
  <si>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</si>
  <si>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</si>
  <si>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</si>
  <si>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</si>
  <si>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</si>
  <si>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</si>
  <si>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</si>
  <si>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</si>
  <si>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</si>
  <si>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</si>
  <si>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</si>
  <si>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</si>
  <si>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</si>
  <si>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</si>
  <si>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</si>
  <si>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</si>
  <si>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</si>
  <si>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</si>
  <si>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</si>
  <si>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</si>
  <si>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</si>
  <si>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</si>
  <si>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</si>
  <si>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</si>
  <si>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</si>
  <si>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</si>
  <si>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</si>
  <si>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</si>
  <si>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</si>
  <si>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</si>
  <si>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</si>
  <si>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</si>
  <si>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</si>
  <si>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</si>
  <si>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</si>
  <si>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</si>
  <si>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</si>
  <si>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</si>
  <si>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</si>
  <si>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</si>
  <si>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</si>
  <si>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</si>
  <si>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</si>
  <si>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</si>
  <si>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</si>
  <si>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</si>
  <si>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</si>
  <si>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</si>
  <si>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</si>
  <si>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</si>
  <si>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</si>
  <si>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</si>
  <si>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</si>
  <si>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</si>
  <si>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</si>
  <si>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</si>
  <si>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</si>
  <si>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</si>
  <si>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</si>
  <si>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</si>
  <si>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</si>
  <si>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</si>
  <si>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</si>
  <si>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</si>
  <si>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</si>
  <si>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</si>
  <si>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</si>
  <si>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</si>
  <si>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</si>
  <si>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</si>
  <si>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</si>
  <si>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</si>
  <si>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</si>
  <si>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</si>
  <si>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</si>
  <si>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</si>
  <si>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</si>
  <si>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</si>
  <si>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</si>
  <si>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</si>
  <si>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</si>
  <si>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</si>
  <si>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</si>
  <si>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</si>
  <si>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</si>
  <si>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</si>
  <si>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</si>
  <si>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</si>
  <si>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</si>
  <si>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</si>
  <si>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</si>
  <si>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</si>
  <si>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</si>
  <si>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</si>
  <si>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</si>
  <si>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</si>
  <si>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</si>
  <si>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</si>
  <si>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</si>
  <si>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</si>
  <si>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</si>
  <si>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</si>
  <si>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</si>
  <si>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</si>
  <si>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</si>
  <si>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</si>
  <si>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</si>
  <si>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</si>
  <si>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</si>
  <si>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</si>
  <si>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</si>
  <si>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</si>
  <si>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</si>
  <si>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</si>
  <si>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</si>
  <si>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</si>
  <si>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</si>
  <si>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</si>
  <si>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</si>
  <si>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</si>
  <si>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</si>
  <si>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</si>
  <si>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</si>
  <si>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</si>
  <si>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</si>
  <si>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</si>
  <si>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</si>
  <si>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</si>
  <si>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</si>
  <si>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</si>
  <si>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</si>
  <si>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</si>
  <si>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</si>
  <si>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</si>
  <si>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</si>
  <si>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</si>
  <si>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</si>
  <si>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</si>
  <si>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</si>
  <si>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</si>
  <si>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</si>
  <si>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</si>
  <si>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</si>
  <si>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</si>
  <si>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</si>
  <si>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</si>
  <si>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</si>
  <si>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</si>
  <si>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</si>
  <si>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</si>
  <si>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</si>
  <si>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</si>
  <si>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</si>
  <si>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</si>
  <si>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</si>
  <si>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</si>
  <si>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</si>
  <si>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</si>
  <si>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</si>
  <si>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</si>
  <si>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</si>
  <si>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</si>
  <si>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</si>
  <si>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</si>
  <si>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</si>
  <si>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</si>
  <si>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</si>
  <si>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</si>
  <si>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</si>
  <si>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</si>
  <si>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</si>
  <si>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</si>
  <si>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</si>
  <si>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</si>
  <si>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</si>
  <si>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</si>
  <si>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</si>
  <si>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</si>
  <si>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</si>
  <si>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</si>
  <si>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</si>
  <si>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</si>
  <si>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</si>
  <si>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</si>
  <si>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</si>
  <si>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</si>
  <si>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</si>
  <si>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</si>
  <si>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</si>
  <si>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</si>
  <si>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</si>
  <si>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</si>
  <si>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</si>
  <si>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</si>
  <si>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</si>
  <si>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</si>
  <si>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</si>
  <si>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</si>
  <si>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</si>
  <si>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</si>
  <si>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</si>
  <si>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</si>
  <si>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</si>
  <si>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</si>
  <si>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</si>
  <si>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</si>
  <si>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</si>
  <si>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</si>
  <si>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</si>
  <si>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</si>
  <si>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</si>
  <si>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</si>
  <si>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</si>
  <si>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</si>
  <si>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</si>
  <si>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</si>
  <si>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</si>
  <si>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</si>
  <si>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</si>
  <si>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</si>
  <si>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</si>
  <si>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</si>
  <si>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</si>
  <si>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</si>
  <si>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</si>
  <si>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</si>
  <si>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</si>
  <si>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</si>
  <si>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</si>
  <si>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</si>
  <si>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</si>
  <si>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</si>
  <si>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</si>
  <si>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</si>
  <si>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</si>
  <si>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</si>
  <si>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</si>
  <si>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</si>
  <si>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</si>
  <si>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</si>
  <si>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</si>
  <si>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</si>
  <si>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</si>
  <si>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</si>
  <si>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</si>
  <si>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</si>
  <si>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Serial No</t>
  </si>
  <si>
    <t>Number of Items</t>
  </si>
  <si>
    <t>Sum of Total Sales</t>
  </si>
  <si>
    <t>Average of Rating</t>
  </si>
  <si>
    <t>Total Sales</t>
  </si>
  <si>
    <t>Avg Sales</t>
  </si>
  <si>
    <t>No of Items</t>
  </si>
  <si>
    <t>Avg  Rating</t>
  </si>
  <si>
    <t>KPI's Requirements</t>
  </si>
  <si>
    <t>Column Labels</t>
  </si>
  <si>
    <t>Row Labels</t>
  </si>
  <si>
    <t>Sum of Sales</t>
  </si>
  <si>
    <t>Total Sales by Fat content</t>
  </si>
  <si>
    <t>Total sales by item type</t>
  </si>
  <si>
    <t>Fat content by outlet by total sales</t>
  </si>
  <si>
    <t>Total Sales by Outlet Eshtablishment</t>
  </si>
  <si>
    <t>Sales by outlet</t>
  </si>
  <si>
    <t>Outlet Location</t>
  </si>
  <si>
    <t>Outliet by location</t>
  </si>
  <si>
    <t>Count of Serial No</t>
  </si>
  <si>
    <t>Average of Sales</t>
  </si>
  <si>
    <t>All metrics by outliet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</si>
</sst>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rgb="FFC00000"/>
      <name val="Arial"/>
      <family val="2"/>
    </font>
    <font>
      <sz val="12"/>
      <color rgb="FFC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0" xfId="0" applyBorder="1"/>
    <xf numFmtId="0" fontId="0" fillId="0" borderId="10" xfId="0" applyBorder="1"/>
    <xf numFmtId="0" fontId="0" fillId="0" borderId="11" xfId="0" applyBorder="1"/>
    <xf numFmtId="164" fontId="0" fillId="0" borderId="13" xfId="0" applyNumberFormat="1" applyBorder="1"/>
    <xf numFmtId="0" fontId="0" fillId="0" borderId="13" xfId="0" applyBorder="1"/>
    <xf numFmtId="165" fontId="0" fillId="0" borderId="14" xfId="0" applyNumberFormat="1" applyBorder="1"/>
    <xf numFmtId="0" fontId="0" fillId="0" borderId="15" xfId="0" applyNumberFormat="1" applyBorder="1"/>
    <xf numFmtId="0" fontId="0" fillId="0" borderId="16" xfId="0" applyNumberFormat="1" applyBorder="1"/>
    <xf numFmtId="0" fontId="0" fillId="0" borderId="17" xfId="0" applyNumberFormat="1" applyBorder="1"/>
    <xf numFmtId="0" fontId="0" fillId="0" borderId="15" xfId="0" applyBorder="1"/>
    <xf numFmtId="0" fontId="0" fillId="0" borderId="16" xfId="0" applyBorder="1"/>
    <xf numFmtId="0" fontId="0" fillId="0" borderId="17" xfId="0" applyBorder="1"/>
    <xf numFmtId="166" fontId="0" fillId="0" borderId="12" xfId="0" applyNumberFormat="1" applyBorder="1"/>
    <xf numFmtId="0" fontId="18" fillId="33" borderId="15" xfId="0" applyFont="1" applyFill="1" applyBorder="1" applyAlignment="1">
      <alignment horizontal="center"/>
    </xf>
    <xf numFmtId="0" fontId="19" fillId="33" borderId="16" xfId="0" applyFont="1" applyFill="1" applyBorder="1" applyAlignment="1">
      <alignment horizontal="center"/>
    </xf>
    <xf numFmtId="0" fontId="19" fillId="33" borderId="17" xfId="0" applyFont="1" applyFill="1" applyBorder="1" applyAlignment="1">
      <alignment horizontal="center"/>
    </xf>
    <xf numFmtId="0" fontId="0" fillId="0" borderId="21" xfId="0" applyBorder="1"/>
    <xf numFmtId="0" fontId="0" fillId="0" borderId="21" xfId="0" pivotButton="1" applyBorder="1"/>
    <xf numFmtId="0" fontId="0" fillId="0" borderId="22" xfId="0" applyBorder="1"/>
    <xf numFmtId="0" fontId="0" fillId="0" borderId="23" xfId="0" applyBorder="1"/>
    <xf numFmtId="0" fontId="0" fillId="0" borderId="12" xfId="0" applyBorder="1"/>
    <xf numFmtId="0" fontId="0" fillId="0" borderId="14" xfId="0" applyBorder="1"/>
    <xf numFmtId="0" fontId="0" fillId="0" borderId="24" xfId="0" applyBorder="1" applyAlignment="1">
      <alignment horizontal="left"/>
    </xf>
    <xf numFmtId="0" fontId="0" fillId="0" borderId="20" xfId="0" applyBorder="1" applyAlignment="1">
      <alignment horizontal="left"/>
    </xf>
    <xf numFmtId="0" fontId="0" fillId="0" borderId="10" xfId="0" applyBorder="1" applyAlignment="1">
      <alignment horizontal="left"/>
    </xf>
    <xf numFmtId="0" fontId="0" fillId="0" borderId="12" xfId="0" applyBorder="1" applyAlignment="1">
      <alignment horizontal="left"/>
    </xf>
    <xf numFmtId="0" fontId="0" fillId="33" borderId="0" xfId="0" applyFill="1" applyAlignment="1">
      <alignment horizontal="center"/>
    </xf>
    <xf numFmtId="0" fontId="0" fillId="33" borderId="21" xfId="0" applyFill="1" applyBorder="1" applyAlignment="1">
      <alignment horizontal="center"/>
    </xf>
    <xf numFmtId="0" fontId="0" fillId="33" borderId="22" xfId="0" applyFill="1" applyBorder="1" applyAlignment="1">
      <alignment horizontal="center"/>
    </xf>
    <xf numFmtId="0" fontId="0" fillId="33" borderId="23" xfId="0" applyFill="1" applyBorder="1" applyAlignment="1">
      <alignment horizontal="center"/>
    </xf>
    <xf numFmtId="0" fontId="0" fillId="0" borderId="18" xfId="0" pivotButton="1" applyBorder="1"/>
    <xf numFmtId="0" fontId="0" fillId="0" borderId="18" xfId="0" applyBorder="1"/>
    <xf numFmtId="0" fontId="0" fillId="0" borderId="19" xfId="0" applyBorder="1" applyAlignment="1">
      <alignment horizontal="left"/>
    </xf>
    <xf numFmtId="167" fontId="0" fillId="0" borderId="20" xfId="0" applyNumberFormat="1" applyBorder="1"/>
    <xf numFmtId="167" fontId="0" fillId="0" borderId="19" xfId="0" applyNumberFormat="1" applyBorder="1"/>
    <xf numFmtId="167" fontId="0" fillId="0" borderId="21" xfId="0" applyNumberFormat="1" applyBorder="1"/>
    <xf numFmtId="167" fontId="0" fillId="0" borderId="24" xfId="0" applyNumberFormat="1" applyBorder="1"/>
    <xf numFmtId="167" fontId="0" fillId="0" borderId="23" xfId="0" applyNumberFormat="1" applyBorder="1"/>
    <xf numFmtId="167" fontId="0" fillId="0" borderId="10" xfId="0" applyNumberFormat="1" applyBorder="1"/>
    <xf numFmtId="167" fontId="0" fillId="0" borderId="0" xfId="0" applyNumberFormat="1" applyBorder="1"/>
    <xf numFmtId="167" fontId="0" fillId="0" borderId="11" xfId="0" applyNumberFormat="1" applyBorder="1"/>
    <xf numFmtId="167" fontId="0" fillId="0" borderId="12" xfId="0" applyNumberFormat="1" applyBorder="1"/>
    <xf numFmtId="167" fontId="0" fillId="0" borderId="14" xfId="0" applyNumberFormat="1" applyBorder="1"/>
    <xf numFmtId="164" fontId="0" fillId="0" borderId="19" xfId="0" applyNumberFormat="1" applyBorder="1"/>
    <xf numFmtId="164" fontId="0" fillId="0" borderId="24" xfId="0" applyNumberFormat="1" applyBorder="1"/>
    <xf numFmtId="164" fontId="0" fillId="0" borderId="20" xfId="0" applyNumberFormat="1" applyBorder="1"/>
    <xf numFmtId="1" fontId="0" fillId="0" borderId="19" xfId="0" applyNumberFormat="1" applyBorder="1"/>
    <xf numFmtId="1" fontId="0" fillId="0" borderId="24" xfId="0" applyNumberFormat="1" applyBorder="1"/>
    <xf numFmtId="1"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04">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color theme="0"/>
      </font>
      <fill>
        <patternFill>
          <fgColor rgb="FFEA0000"/>
          <bgColor rgb="FFC00000"/>
        </patternFill>
      </fill>
      <border>
        <left style="medium">
          <color theme="1"/>
        </left>
        <right style="medium">
          <color theme="1"/>
        </right>
        <top style="medium">
          <color theme="1"/>
        </top>
        <bottom style="medium">
          <color theme="1"/>
        </bottom>
      </border>
    </dxf>
    <dxf>
      <font>
        <color theme="0"/>
      </font>
      <fill>
        <patternFill>
          <fgColor rgb="FFEA0000"/>
          <bgColor theme="1"/>
        </patternFill>
      </fill>
      <border>
        <left style="thin">
          <color theme="1"/>
        </left>
        <right style="thin">
          <color theme="1"/>
        </right>
        <top style="thin">
          <color theme="1"/>
        </top>
        <bottom style="thin">
          <color theme="1"/>
        </bottom>
      </border>
    </dxf>
    <dxf>
      <font>
        <b/>
        <color theme="1"/>
      </font>
      <border>
        <bottom style="thin">
          <color theme="7"/>
        </bottom>
        <vertical/>
        <horizontal/>
      </border>
    </dxf>
    <dxf>
      <font>
        <color theme="0"/>
      </font>
      <fill>
        <patternFill>
          <bgColor rgb="FFC000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FF6D"/>
        </patternFill>
      </fill>
      <border>
        <left style="thin">
          <color theme="7"/>
        </left>
        <right style="thin">
          <color theme="7"/>
        </right>
        <top style="thin">
          <color theme="7"/>
        </top>
        <bottom style="thin">
          <color theme="7"/>
        </bottom>
        <vertical/>
        <horizontal/>
      </border>
    </dxf>
    <dxf>
      <fill>
        <patternFill>
          <fgColor rgb="FFEA0000"/>
          <bgColor rgb="FFEA0000"/>
        </patternFill>
      </fill>
      <border>
        <left style="thin">
          <color theme="1"/>
        </left>
        <right style="thin">
          <color theme="1"/>
        </right>
        <top style="thin">
          <color theme="1"/>
        </top>
        <bottom style="thin">
          <color theme="1"/>
        </bottom>
      </border>
    </dxf>
    <dxf>
      <fill>
        <patternFill>
          <fgColor rgb="FFEA0000"/>
          <bgColor theme="3" tint="0.39991454817346722"/>
        </patternFill>
      </fill>
      <border>
        <left style="thin">
          <color theme="1"/>
        </left>
        <right style="thin">
          <color theme="1"/>
        </right>
        <top style="thin">
          <color theme="1"/>
        </top>
        <bottom style="thin">
          <color theme="1"/>
        </bottom>
      </border>
    </dxf>
    <dxf>
      <font>
        <b/>
        <color theme="1"/>
      </font>
      <border>
        <bottom style="thin">
          <color theme="4"/>
        </bottom>
        <vertical/>
        <horizontal/>
      </border>
    </dxf>
    <dxf>
      <font>
        <color theme="0"/>
      </font>
      <fill>
        <patternFill>
          <bgColor theme="1"/>
        </patternFill>
      </fill>
      <border>
        <left style="thin">
          <color theme="4"/>
        </left>
        <right style="thin">
          <color theme="4"/>
        </right>
        <top style="thin">
          <color theme="4"/>
        </top>
        <bottom style="thin">
          <color theme="4"/>
        </bottom>
        <vertical/>
        <horizontal/>
      </border>
    </dxf>
    <dxf>
      <font>
        <b/>
        <color theme="1"/>
      </font>
      <border>
        <bottom style="thin">
          <color theme="5"/>
        </bottom>
        <vertical/>
        <horizontal/>
      </border>
    </dxf>
    <dxf>
      <font>
        <color theme="1"/>
      </font>
      <fill>
        <patternFill>
          <bgColor rgb="FFC00000"/>
        </patternFill>
      </fill>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color theme="1"/>
      </font>
      <fill>
        <patternFill>
          <bgColor rgb="FFC00000"/>
        </patternFill>
      </fill>
      <border>
        <left style="thin">
          <color theme="1"/>
        </left>
        <right style="thin">
          <color theme="1"/>
        </right>
        <top style="thin">
          <color theme="1"/>
        </top>
        <bottom style="thin">
          <color theme="1"/>
        </bottom>
        <vertical/>
        <horizontal/>
      </border>
    </dxf>
    <dxf>
      <font>
        <b/>
        <color theme="1"/>
      </font>
      <border>
        <bottom style="thin">
          <color theme="5"/>
        </bottom>
        <vertical/>
        <horizontal/>
      </border>
    </dxf>
    <dxf>
      <font>
        <color theme="1"/>
      </font>
      <fill>
        <patternFill>
          <bgColor rgb="FFC00000"/>
        </patternFill>
      </fill>
      <border>
        <left style="thin">
          <color theme="5"/>
        </left>
        <right style="thin">
          <color theme="5"/>
        </right>
        <top style="thin">
          <color theme="5"/>
        </top>
        <bottom style="thin">
          <color theme="5"/>
        </bottom>
        <vertical/>
        <horizontal/>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s>
  <tableStyles count="10" defaultTableStyle="TableStyleMedium2" defaultPivotStyle="PivotStyleLight16">
    <tableStyle name="Slicer Style 1" pivot="0" table="0" count="1">
      <tableStyleElement type="wholeTable" dxfId="2914"/>
    </tableStyle>
    <tableStyle name="Slicer Style 1 2" pivot="0" table="0" count="1">
      <tableStyleElement type="wholeTable" dxfId="2913"/>
    </tableStyle>
    <tableStyle name="Slicer Style 1 2 2" pivot="0" table="0" count="1">
      <tableStyleElement type="wholeTable" dxfId="2908"/>
    </tableStyle>
    <tableStyle name="Slicer Style 1 2 3" pivot="0" table="0" count="1">
      <tableStyleElement type="wholeTable" dxfId="2907"/>
    </tableStyle>
    <tableStyle name="SlicerStyleDark1 2" pivot="0" table="0" count="10">
      <tableStyleElement type="wholeTable" dxfId="2916"/>
      <tableStyleElement type="headerRow" dxfId="2915"/>
    </tableStyle>
    <tableStyle name="SlicerStyleDark4 2" pivot="0" table="0" count="10">
      <tableStyleElement type="wholeTable" dxfId="2912"/>
      <tableStyleElement type="headerRow" dxfId="2911"/>
    </tableStyle>
    <tableStyle name="SlicerStyleDark4 2 2" pivot="0" table="0" count="10">
      <tableStyleElement type="wholeTable" dxfId="2910"/>
      <tableStyleElement type="headerRow" dxfId="2909"/>
    </tableStyle>
    <tableStyle name="SlicerStyleLight1 2" pivot="0" table="0" count="10">
      <tableStyleElement type="wholeTable" dxfId="2920"/>
      <tableStyleElement type="headerRow" dxfId="2919"/>
    </tableStyle>
    <tableStyle name="ZOMATO" pivot="0" table="0" count="10">
      <tableStyleElement type="wholeTable" dxfId="2922"/>
      <tableStyleElement type="headerRow" dxfId="2921"/>
    </tableStyle>
    <tableStyle name="ZOMATO 2" pivot="0" table="0" count="10">
      <tableStyleElement type="wholeTable" dxfId="2918"/>
      <tableStyleElement type="headerRow" dxfId="2917"/>
    </tableStyle>
  </tableStyles>
  <colors>
    <mruColors>
      <color rgb="FFFFFF6D"/>
      <color rgb="FFEA0000"/>
      <color rgb="FFC00000"/>
      <color rgb="FFFF6565"/>
      <color rgb="FFC15D5D"/>
      <color rgb="FF2DA40C"/>
      <color rgb="FFA50021"/>
      <color rgb="FF4D4D4D"/>
      <color rgb="FFC35D5D"/>
      <color rgb="FF767494"/>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1 2"/>
        <x14:slicerStyle name="Slicer Style 1 2 2"/>
        <x14:slicerStyle name="Slicer Style 1 2 3"/>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ZOMATO">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ZOMATO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Design'!$A$14:$A$15</c:f>
              <c:strCache>
                <c:ptCount val="2"/>
                <c:pt idx="0">
                  <c:v>Low Fat</c:v>
                </c:pt>
                <c:pt idx="1">
                  <c:v>Regular</c:v>
                </c:pt>
              </c:strCache>
            </c:strRef>
          </c:cat>
          <c:val>
            <c:numRef>
              <c:f>'Sheet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9194-4F77-A12B-1C0DB5A08E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 Design'!$B$26:$B$27</c:f>
              <c:strCache>
                <c:ptCount val="1"/>
                <c:pt idx="0">
                  <c:v>Regular</c:v>
                </c:pt>
              </c:strCache>
            </c:strRef>
          </c:tx>
          <c:spPr>
            <a:solidFill>
              <a:schemeClr val="accent1"/>
            </a:solidFill>
            <a:ln>
              <a:noFill/>
            </a:ln>
            <a:effectLst/>
          </c:spPr>
          <c:invertIfNegative val="0"/>
          <c:cat>
            <c:strRef>
              <c:f>'Sheet Design'!$A$28:$A$30</c:f>
              <c:strCache>
                <c:ptCount val="3"/>
                <c:pt idx="0">
                  <c:v>Tier 1</c:v>
                </c:pt>
                <c:pt idx="1">
                  <c:v>Tier 2</c:v>
                </c:pt>
                <c:pt idx="2">
                  <c:v>Tier 3</c:v>
                </c:pt>
              </c:strCache>
            </c:strRef>
          </c:cat>
          <c:val>
            <c:numRef>
              <c:f>'Sheet 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7BE-4051-BC9C-F7DEA307EC49}"/>
            </c:ext>
          </c:extLst>
        </c:ser>
        <c:ser>
          <c:idx val="1"/>
          <c:order val="1"/>
          <c:tx>
            <c:strRef>
              <c:f>'Sheet Design'!$C$26:$C$27</c:f>
              <c:strCache>
                <c:ptCount val="1"/>
                <c:pt idx="0">
                  <c:v>Low Fat</c:v>
                </c:pt>
              </c:strCache>
            </c:strRef>
          </c:tx>
          <c:spPr>
            <a:solidFill>
              <a:schemeClr val="accent2"/>
            </a:solidFill>
            <a:ln>
              <a:noFill/>
            </a:ln>
            <a:effectLst/>
          </c:spPr>
          <c:invertIfNegative val="0"/>
          <c:cat>
            <c:strRef>
              <c:f>'Sheet Design'!$A$28:$A$30</c:f>
              <c:strCache>
                <c:ptCount val="3"/>
                <c:pt idx="0">
                  <c:v>Tier 1</c:v>
                </c:pt>
                <c:pt idx="1">
                  <c:v>Tier 2</c:v>
                </c:pt>
                <c:pt idx="2">
                  <c:v>Tier 3</c:v>
                </c:pt>
              </c:strCache>
            </c:strRef>
          </c:cat>
          <c:val>
            <c:numRef>
              <c:f>'Sheet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7BE-4051-BC9C-F7DEA307EC49}"/>
            </c:ext>
          </c:extLst>
        </c:ser>
        <c:dLbls>
          <c:showLegendKey val="0"/>
          <c:showVal val="0"/>
          <c:showCatName val="0"/>
          <c:showSerName val="0"/>
          <c:showPercent val="0"/>
          <c:showBubbleSize val="0"/>
        </c:dLbls>
        <c:gapWidth val="182"/>
        <c:axId val="1753578079"/>
        <c:axId val="1753578495"/>
      </c:barChart>
      <c:catAx>
        <c:axId val="1753578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578495"/>
        <c:crosses val="autoZero"/>
        <c:auto val="1"/>
        <c:lblAlgn val="ctr"/>
        <c:lblOffset val="100"/>
        <c:noMultiLvlLbl val="0"/>
      </c:catAx>
      <c:valAx>
        <c:axId val="1753578495"/>
        <c:scaling>
          <c:orientation val="minMax"/>
        </c:scaling>
        <c:delete val="1"/>
        <c:axPos val="b"/>
        <c:numFmt formatCode="&quot;$&quot;0.0,&quot;K&quot;" sourceLinked="1"/>
        <c:majorTickMark val="out"/>
        <c:minorTickMark val="none"/>
        <c:tickLblPos val="nextTo"/>
        <c:crossAx val="1753578079"/>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Design!PivotTable4</c:name>
    <c:fmtId val="8"/>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Design'!$B$36</c:f>
              <c:strCache>
                <c:ptCount val="1"/>
                <c:pt idx="0">
                  <c:v>Total</c:v>
                </c:pt>
              </c:strCache>
            </c:strRef>
          </c:tx>
          <c:spPr>
            <a:solidFill>
              <a:schemeClr val="accent1"/>
            </a:solidFill>
            <a:ln>
              <a:noFill/>
            </a:ln>
            <a:effectLst/>
          </c:spPr>
          <c:invertIfNegative val="0"/>
          <c:cat>
            <c:strRef>
              <c:f>'Sheet 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74D-4087-AE87-A5893796E08C}"/>
            </c:ext>
          </c:extLst>
        </c:ser>
        <c:dLbls>
          <c:showLegendKey val="0"/>
          <c:showVal val="0"/>
          <c:showCatName val="0"/>
          <c:showSerName val="0"/>
          <c:showPercent val="0"/>
          <c:showBubbleSize val="0"/>
        </c:dLbls>
        <c:gapWidth val="182"/>
        <c:axId val="1759830511"/>
        <c:axId val="1759828847"/>
      </c:barChart>
      <c:catAx>
        <c:axId val="1759830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828847"/>
        <c:crosses val="autoZero"/>
        <c:auto val="1"/>
        <c:lblAlgn val="ctr"/>
        <c:lblOffset val="100"/>
        <c:noMultiLvlLbl val="0"/>
      </c:catAx>
      <c:valAx>
        <c:axId val="1759828847"/>
        <c:scaling>
          <c:orientation val="minMax"/>
        </c:scaling>
        <c:delete val="1"/>
        <c:axPos val="b"/>
        <c:numFmt formatCode="&quot;$&quot;0.0,&quot;K&quot;" sourceLinked="1"/>
        <c:majorTickMark val="out"/>
        <c:minorTickMark val="none"/>
        <c:tickLblPos val="nextTo"/>
        <c:crossAx val="17598305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Design!PivotTable5</c:name>
    <c:fmtId val="1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 Design'!$B$57</c:f>
              <c:strCache>
                <c:ptCount val="1"/>
                <c:pt idx="0">
                  <c:v>Total</c:v>
                </c:pt>
              </c:strCache>
            </c:strRef>
          </c:tx>
          <c:spPr>
            <a:solidFill>
              <a:schemeClr val="accent1"/>
            </a:solidFill>
            <a:ln>
              <a:noFill/>
            </a:ln>
            <a:effectLst/>
          </c:spPr>
          <c:cat>
            <c:strRef>
              <c:f>'Sheet 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 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5BE-490D-BA0D-5EDE28D157C5}"/>
            </c:ext>
          </c:extLst>
        </c:ser>
        <c:dLbls>
          <c:showLegendKey val="0"/>
          <c:showVal val="0"/>
          <c:showCatName val="0"/>
          <c:showSerName val="0"/>
          <c:showPercent val="0"/>
          <c:showBubbleSize val="0"/>
        </c:dLbls>
        <c:axId val="1756640783"/>
        <c:axId val="1756629135"/>
      </c:areaChart>
      <c:catAx>
        <c:axId val="1756640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629135"/>
        <c:crosses val="autoZero"/>
        <c:auto val="1"/>
        <c:lblAlgn val="ctr"/>
        <c:lblOffset val="100"/>
        <c:noMultiLvlLbl val="0"/>
      </c:catAx>
      <c:valAx>
        <c:axId val="175662913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64078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Design!PivotTable6</c:name>
    <c:fmtId val="15"/>
  </c:pivotSource>
  <c:chart>
    <c:autoTitleDeleted val="1"/>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'Sheet Design'!$B$70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Design'!$A$71:$A$73</c:f>
              <c:strCache>
                <c:ptCount val="3"/>
                <c:pt idx="0">
                  <c:v>High</c:v>
                </c:pt>
                <c:pt idx="1">
                  <c:v>Medium</c:v>
                </c:pt>
                <c:pt idx="2">
                  <c:v>Small</c:v>
                </c:pt>
              </c:strCache>
            </c:strRef>
          </c:cat>
          <c:val>
            <c:numRef>
              <c:f>'Sheet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7AB-46A7-BDBA-CE7B0F0F5F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plotArea>
      <cx:plotAreaRegion>
        <cx:series layoutId="waterfall" uniqueId="{402DA6C9-EAE4-44D2-BE0F-C3D1A35C1D33}">
          <cx:tx>
            <cx:txData>
              <cx:f>_xlchart.1</cx:f>
              <cx:v>Sales</cx:v>
            </cx:txData>
          </cx:tx>
          <cx:dataLabels pos="outEnd">
            <cx:visibility seriesName="0" categoryName="0" value="1"/>
          </cx:dataLabels>
          <cx:dataId val="0"/>
          <cx:layoutPr>
            <cx:subtotals/>
          </cx:layoutPr>
        </cx:series>
      </cx:plotAreaRegion>
      <cx:axis id="0">
        <cx:catScaling gapWidth="0.5"/>
        <cx:tickLabels/>
      </cx:axis>
      <cx:axis id="1" hidden="1">
        <cx:valScaling/>
        <cx:majorGridlines/>
        <cx:tickLabels/>
      </cx:axis>
    </cx:plotArea>
    <cx:legend pos="t" align="ctr" overlay="0"/>
  </cx:chart>
</cx: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Design!PivotTable16</c:name>
    <c:fmtId val="1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Design'!$B$96</c:f>
              <c:strCache>
                <c:ptCount val="1"/>
                <c:pt idx="0">
                  <c:v>Total</c:v>
                </c:pt>
              </c:strCache>
            </c:strRef>
          </c:tx>
          <c:spPr>
            <a:solidFill>
              <a:schemeClr val="accent1"/>
            </a:solidFill>
            <a:ln>
              <a:noFill/>
            </a:ln>
            <a:effectLst/>
          </c:spPr>
          <c:invertIfNegative val="0"/>
          <c:cat>
            <c:strRef>
              <c:f>'Sheet Design'!$A$97:$A$100</c:f>
              <c:strCache>
                <c:ptCount val="4"/>
                <c:pt idx="0">
                  <c:v>Grocery Store</c:v>
                </c:pt>
                <c:pt idx="1">
                  <c:v>Supermarket Type3</c:v>
                </c:pt>
                <c:pt idx="2">
                  <c:v>Supermarket Type2</c:v>
                </c:pt>
                <c:pt idx="3">
                  <c:v>Supermarket Type1</c:v>
                </c:pt>
              </c:strCache>
            </c:strRef>
          </c:cat>
          <c:val>
            <c:numRef>
              <c:f>'Sheet Design'!$B$97:$B$100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AED-4E1A-9836-C71160D0A582}"/>
            </c:ext>
          </c:extLst>
        </c:ser>
        <c:dLbls>
          <c:showLegendKey val="0"/>
          <c:showVal val="0"/>
          <c:showCatName val="0"/>
          <c:showSerName val="0"/>
          <c:showPercent val="0"/>
          <c:showBubbleSize val="0"/>
        </c:dLbls>
        <c:gapWidth val="182"/>
        <c:axId val="1683091583"/>
        <c:axId val="1683091999"/>
      </c:barChart>
      <c:catAx>
        <c:axId val="168309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091999"/>
        <c:crosses val="autoZero"/>
        <c:auto val="1"/>
        <c:lblAlgn val="ctr"/>
        <c:lblOffset val="100"/>
        <c:noMultiLvlLbl val="0"/>
      </c:catAx>
      <c:valAx>
        <c:axId val="1683091999"/>
        <c:scaling>
          <c:orientation val="minMax"/>
        </c:scaling>
        <c:delete val="1"/>
        <c:axPos val="b"/>
        <c:numFmt formatCode="&quot;$&quot;0.0,&quot;K&quot;" sourceLinked="1"/>
        <c:majorTickMark val="none"/>
        <c:minorTickMark val="none"/>
        <c:tickLblPos val="nextTo"/>
        <c:crossAx val="16830915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Design!PivotTable18</c:name>
    <c:fmtId val="2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997-4E64-9724-2C26AD5D3464}"/>
            </c:ext>
          </c:extLst>
        </c:ser>
        <c:dLbls>
          <c:showLegendKey val="0"/>
          <c:showVal val="0"/>
          <c:showCatName val="0"/>
          <c:showSerName val="0"/>
          <c:showPercent val="0"/>
          <c:showBubbleSize val="0"/>
        </c:dLbls>
        <c:gapWidth val="182"/>
        <c:axId val="1753577663"/>
        <c:axId val="1753566015"/>
      </c:barChart>
      <c:catAx>
        <c:axId val="1753577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566015"/>
        <c:crosses val="autoZero"/>
        <c:auto val="1"/>
        <c:lblAlgn val="ctr"/>
        <c:lblOffset val="100"/>
        <c:noMultiLvlLbl val="0"/>
      </c:catAx>
      <c:valAx>
        <c:axId val="1753566015"/>
        <c:scaling>
          <c:orientation val="minMax"/>
        </c:scaling>
        <c:delete val="1"/>
        <c:axPos val="b"/>
        <c:numFmt formatCode="&quot;$&quot;0" sourceLinked="1"/>
        <c:majorTickMark val="none"/>
        <c:minorTickMark val="none"/>
        <c:tickLblPos val="nextTo"/>
        <c:crossAx val="1753577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Design!PivotTable19</c:name>
    <c:fmtId val="26"/>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Design'!$B$115</c:f>
              <c:strCache>
                <c:ptCount val="1"/>
                <c:pt idx="0">
                  <c:v>Total</c:v>
                </c:pt>
              </c:strCache>
            </c:strRef>
          </c:tx>
          <c:spPr>
            <a:solidFill>
              <a:schemeClr val="accent1"/>
            </a:solidFill>
            <a:ln>
              <a:noFill/>
            </a:ln>
            <a:effectLst/>
          </c:spPr>
          <c:invertIfNegative val="0"/>
          <c:cat>
            <c:strRef>
              <c:f>'Sheet Design'!$A$116:$A$119</c:f>
              <c:strCache>
                <c:ptCount val="4"/>
                <c:pt idx="0">
                  <c:v>Grocery Store</c:v>
                </c:pt>
                <c:pt idx="1">
                  <c:v>Supermarket Type3</c:v>
                </c:pt>
                <c:pt idx="2">
                  <c:v>Supermarket Type2</c:v>
                </c:pt>
                <c:pt idx="3">
                  <c:v>Supermarket Type1</c:v>
                </c:pt>
              </c:strCache>
            </c:strRef>
          </c:cat>
          <c:val>
            <c:numRef>
              <c:f>'Sheet 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656-400B-A479-F3633D2097A5}"/>
            </c:ext>
          </c:extLst>
        </c:ser>
        <c:dLbls>
          <c:showLegendKey val="0"/>
          <c:showVal val="0"/>
          <c:showCatName val="0"/>
          <c:showSerName val="0"/>
          <c:showPercent val="0"/>
          <c:showBubbleSize val="0"/>
        </c:dLbls>
        <c:gapWidth val="182"/>
        <c:axId val="1756636623"/>
        <c:axId val="1756641615"/>
      </c:barChart>
      <c:catAx>
        <c:axId val="175663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641615"/>
        <c:crosses val="autoZero"/>
        <c:auto val="1"/>
        <c:lblAlgn val="ctr"/>
        <c:lblOffset val="100"/>
        <c:noMultiLvlLbl val="0"/>
      </c:catAx>
      <c:valAx>
        <c:axId val="1756641615"/>
        <c:scaling>
          <c:orientation val="minMax"/>
        </c:scaling>
        <c:delete val="1"/>
        <c:axPos val="b"/>
        <c:numFmt formatCode="0" sourceLinked="1"/>
        <c:majorTickMark val="none"/>
        <c:minorTickMark val="none"/>
        <c:tickLblPos val="nextTo"/>
        <c:crossAx val="1756636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5"/>
        <c:spPr>
          <a:solidFill>
            <a:srgbClr val="C00000"/>
          </a:solidFill>
          <a:ln w="19050">
            <a:solidFill>
              <a:schemeClr val="lt1"/>
            </a:solidFill>
          </a:ln>
          <a:effectLst/>
        </c:spPr>
        <c:dLbl>
          <c:idx val="0"/>
          <c:layout>
            <c:manualLayout>
              <c:x val="0.10937493944546905"/>
              <c:y val="0.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tx1"/>
          </a:solidFill>
          <a:ln w="19050">
            <a:solidFill>
              <a:schemeClr val="lt1"/>
            </a:solidFill>
          </a:ln>
          <a:effectLst/>
        </c:spPr>
        <c:dLbl>
          <c:idx val="0"/>
          <c:layout>
            <c:manualLayout>
              <c:x val="-6.5624963667281433E-2"/>
              <c:y val="-0.1666666666666666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6849984519570579"/>
          <c:y val="0.158802624671916"/>
          <c:w val="0.61924990322040296"/>
          <c:h val="0.75489553805774279"/>
        </c:manualLayout>
      </c:layout>
      <c:doughnutChart>
        <c:varyColors val="1"/>
        <c:ser>
          <c:idx val="0"/>
          <c:order val="0"/>
          <c:tx>
            <c:strRef>
              <c:f>'Sheet Design'!$B$13</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DC0E-473C-A50B-BEF78E915D6E}"/>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DC0E-473C-A50B-BEF78E915D6E}"/>
              </c:ext>
            </c:extLst>
          </c:dPt>
          <c:dLbls>
            <c:dLbl>
              <c:idx val="0"/>
              <c:layout>
                <c:manualLayout>
                  <c:x val="0.10937493944546905"/>
                  <c:y val="0.1"/>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DC0E-473C-A50B-BEF78E915D6E}"/>
                </c:ext>
              </c:extLst>
            </c:dLbl>
            <c:dLbl>
              <c:idx val="1"/>
              <c:layout>
                <c:manualLayout>
                  <c:x val="-6.5624963667281433E-2"/>
                  <c:y val="-0.16666666666666669"/>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DC0E-473C-A50B-BEF78E915D6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Design'!$A$14:$A$15</c:f>
              <c:strCache>
                <c:ptCount val="2"/>
                <c:pt idx="0">
                  <c:v>Low Fat</c:v>
                </c:pt>
                <c:pt idx="1">
                  <c:v>Regular</c:v>
                </c:pt>
              </c:strCache>
            </c:strRef>
          </c:cat>
          <c:val>
            <c:numRef>
              <c:f>'Sheet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DC0E-473C-A50B-BEF78E915D6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Design!PivotTable3</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tx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4935404675288208"/>
          <c:y val="0.14866587396466233"/>
          <c:w val="0.80438580631402989"/>
          <c:h val="0.85133412603533765"/>
        </c:manualLayout>
      </c:layout>
      <c:barChart>
        <c:barDir val="bar"/>
        <c:grouping val="clustered"/>
        <c:varyColors val="0"/>
        <c:ser>
          <c:idx val="0"/>
          <c:order val="0"/>
          <c:tx>
            <c:strRef>
              <c:f>'Sheet Design'!$B$26:$B$27</c:f>
              <c:strCache>
                <c:ptCount val="1"/>
                <c:pt idx="0">
                  <c:v>Regular</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246-44B4-88C0-DC709ECCA315}"/>
            </c:ext>
          </c:extLst>
        </c:ser>
        <c:ser>
          <c:idx val="1"/>
          <c:order val="1"/>
          <c:tx>
            <c:strRef>
              <c:f>'Sheet Design'!$C$26:$C$27</c:f>
              <c:strCache>
                <c:ptCount val="1"/>
                <c:pt idx="0">
                  <c:v>Low Fat</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246-44B4-88C0-DC709ECCA315}"/>
            </c:ext>
          </c:extLst>
        </c:ser>
        <c:dLbls>
          <c:showLegendKey val="0"/>
          <c:showVal val="0"/>
          <c:showCatName val="0"/>
          <c:showSerName val="0"/>
          <c:showPercent val="0"/>
          <c:showBubbleSize val="0"/>
        </c:dLbls>
        <c:gapWidth val="60"/>
        <c:axId val="1753578079"/>
        <c:axId val="1753578495"/>
      </c:barChart>
      <c:catAx>
        <c:axId val="1753578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578495"/>
        <c:crosses val="autoZero"/>
        <c:auto val="1"/>
        <c:lblAlgn val="ctr"/>
        <c:lblOffset val="100"/>
        <c:noMultiLvlLbl val="0"/>
      </c:catAx>
      <c:valAx>
        <c:axId val="1753578495"/>
        <c:scaling>
          <c:orientation val="minMax"/>
        </c:scaling>
        <c:delete val="1"/>
        <c:axPos val="b"/>
        <c:numFmt formatCode="&quot;$&quot;0.0,&quot;K&quot;" sourceLinked="1"/>
        <c:majorTickMark val="out"/>
        <c:minorTickMark val="none"/>
        <c:tickLblPos val="nextTo"/>
        <c:crossAx val="1753578079"/>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Design!PivotTable4</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A5002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Design'!$B$36</c:f>
              <c:strCache>
                <c:ptCount val="1"/>
                <c:pt idx="0">
                  <c:v>Total</c:v>
                </c:pt>
              </c:strCache>
            </c:strRef>
          </c:tx>
          <c:spPr>
            <a:solidFill>
              <a:srgbClr val="A500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4D0-4F15-A0DB-98136D7EE5DF}"/>
            </c:ext>
          </c:extLst>
        </c:ser>
        <c:dLbls>
          <c:showLegendKey val="0"/>
          <c:showVal val="0"/>
          <c:showCatName val="0"/>
          <c:showSerName val="0"/>
          <c:showPercent val="0"/>
          <c:showBubbleSize val="0"/>
        </c:dLbls>
        <c:gapWidth val="50"/>
        <c:axId val="1759830511"/>
        <c:axId val="1759828847"/>
      </c:barChart>
      <c:catAx>
        <c:axId val="1759830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759828847"/>
        <c:crosses val="autoZero"/>
        <c:auto val="1"/>
        <c:lblAlgn val="ctr"/>
        <c:lblOffset val="100"/>
        <c:noMultiLvlLbl val="0"/>
      </c:catAx>
      <c:valAx>
        <c:axId val="1759828847"/>
        <c:scaling>
          <c:orientation val="minMax"/>
        </c:scaling>
        <c:delete val="1"/>
        <c:axPos val="b"/>
        <c:numFmt formatCode="&quot;$&quot;0.0,&quot;K&quot;" sourceLinked="1"/>
        <c:majorTickMark val="out"/>
        <c:minorTickMark val="none"/>
        <c:tickLblPos val="nextTo"/>
        <c:crossAx val="17598305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Design!PivotTable5</c:name>
    <c:fmtId val="14"/>
  </c:pivotSource>
  <c:chart>
    <c:autoTitleDeleted val="1"/>
    <c:pivotFmts>
      <c:pivotFmt>
        <c:idx val="0"/>
      </c:pivotFmt>
      <c:pivotFmt>
        <c:idx val="1"/>
      </c:pivotFmt>
      <c:pivotFmt>
        <c:idx val="2"/>
      </c:pivotFmt>
      <c:pivotFmt>
        <c:idx val="4"/>
        <c:spPr>
          <a:solidFill>
            <a:srgbClr val="C00000"/>
          </a:solidFill>
          <a:ln>
            <a:noFill/>
          </a:ln>
          <a:effectLst>
            <a:innerShdw dist="12700" dir="16200000">
              <a:schemeClr val="lt1">
                <a:alpha val="75000"/>
              </a:schemeClr>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C00000"/>
          </a:solidFill>
          <a:ln>
            <a:noFill/>
          </a:ln>
          <a:effectLst>
            <a:innerShdw dist="12700" dir="16200000">
              <a:schemeClr val="lt1">
                <a:alpha val="75000"/>
              </a:schemeClr>
            </a:innerShdw>
          </a:effectLst>
        </c:spPr>
        <c:dLbl>
          <c:idx val="0"/>
          <c:layout>
            <c:manualLayout>
              <c:x val="2.4604573505872742E-3"/>
              <c:y val="-0.297468354430379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C00000"/>
          </a:solidFill>
          <a:ln>
            <a:noFill/>
          </a:ln>
          <a:effectLst>
            <a:innerShdw dist="12700" dir="16200000">
              <a:schemeClr val="lt1">
                <a:alpha val="75000"/>
              </a:schemeClr>
            </a:innerShdw>
          </a:effectLst>
        </c:spPr>
        <c:dLbl>
          <c:idx val="0"/>
          <c:layout>
            <c:manualLayout>
              <c:x val="0"/>
              <c:y val="-0.284810126582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C00000"/>
          </a:solidFill>
          <a:ln>
            <a:noFill/>
          </a:ln>
          <a:effectLst>
            <a:innerShdw dist="12700" dir="16200000">
              <a:schemeClr val="lt1">
                <a:alpha val="75000"/>
              </a:schemeClr>
            </a:innerShdw>
          </a:effectLst>
        </c:spPr>
        <c:dLbl>
          <c:idx val="0"/>
          <c:layout>
            <c:manualLayout>
              <c:x val="9.6868399584312387E-8"/>
              <c:y val="-0.2753164556962025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775059176905316E-2"/>
                  <c:h val="8.8417721518987344E-2"/>
                </c:manualLayout>
              </c15:layout>
            </c:ext>
          </c:extLst>
        </c:dLbl>
      </c:pivotFmt>
      <c:pivotFmt>
        <c:idx val="8"/>
        <c:spPr>
          <a:solidFill>
            <a:srgbClr val="C00000"/>
          </a:solidFill>
          <a:ln>
            <a:noFill/>
          </a:ln>
          <a:effectLst>
            <a:innerShdw dist="12700" dir="16200000">
              <a:schemeClr val="lt1">
                <a:alpha val="75000"/>
              </a:schemeClr>
            </a:innerShdw>
          </a:effectLst>
        </c:spPr>
        <c:dLbl>
          <c:idx val="0"/>
          <c:layout>
            <c:manualLayout>
              <c:x val="0"/>
              <c:y val="-0.278481012658227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C00000"/>
          </a:solidFill>
          <a:ln>
            <a:noFill/>
          </a:ln>
          <a:effectLst>
            <a:innerShdw dist="12700" dir="16200000">
              <a:schemeClr val="lt1">
                <a:alpha val="75000"/>
              </a:schemeClr>
            </a:innerShdw>
          </a:effectLst>
        </c:spPr>
        <c:dLbl>
          <c:idx val="0"/>
          <c:layout>
            <c:manualLayout>
              <c:x val="-1.4762744103523646E-2"/>
              <c:y val="-0.322784810126582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C00000"/>
          </a:solidFill>
          <a:ln>
            <a:noFill/>
          </a:ln>
          <a:effectLst>
            <a:innerShdw dist="12700" dir="16200000">
              <a:schemeClr val="lt1">
                <a:alpha val="75000"/>
              </a:schemeClr>
            </a:innerShdw>
          </a:effectLst>
        </c:spPr>
        <c:dLbl>
          <c:idx val="0"/>
          <c:layout>
            <c:manualLayout>
              <c:x val="-4.9209147011746385E-3"/>
              <c:y val="-0.398734177215189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C00000"/>
          </a:solidFill>
          <a:ln>
            <a:noFill/>
          </a:ln>
          <a:effectLst>
            <a:innerShdw dist="12700" dir="16200000">
              <a:schemeClr val="lt1">
                <a:alpha val="75000"/>
              </a:schemeClr>
            </a:innerShdw>
          </a:effectLst>
        </c:spPr>
        <c:dLbl>
          <c:idx val="0"/>
          <c:layout>
            <c:manualLayout>
              <c:x val="7.3813720517619131E-3"/>
              <c:y val="-0.329113924050632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C00000"/>
          </a:solidFill>
          <a:ln>
            <a:noFill/>
          </a:ln>
          <a:effectLst>
            <a:innerShdw dist="12700" dir="16200000">
              <a:schemeClr val="lt1">
                <a:alpha val="75000"/>
              </a:schemeClr>
            </a:innerShdw>
          </a:effectLst>
        </c:spPr>
        <c:dLbl>
          <c:idx val="0"/>
          <c:layout>
            <c:manualLayout>
              <c:x val="0"/>
              <c:y val="-0.284810126582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C00000"/>
          </a:solidFill>
          <a:ln>
            <a:noFill/>
          </a:ln>
          <a:effectLst>
            <a:innerShdw dist="12700" dir="16200000">
              <a:schemeClr val="lt1">
                <a:alpha val="75000"/>
              </a:schemeClr>
            </a:innerShdw>
          </a:effectLst>
        </c:spPr>
        <c:dLbl>
          <c:idx val="0"/>
          <c:layout>
            <c:manualLayout>
              <c:x val="0"/>
              <c:y val="-0.253164556962025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2561314910568868E-2"/>
          <c:y val="1.8987341772151899E-2"/>
          <c:w val="0.90809591211478824"/>
          <c:h val="0.85478969400976779"/>
        </c:manualLayout>
      </c:layout>
      <c:areaChart>
        <c:grouping val="standard"/>
        <c:varyColors val="0"/>
        <c:ser>
          <c:idx val="0"/>
          <c:order val="0"/>
          <c:tx>
            <c:strRef>
              <c:f>'Sheet Design'!$B$57</c:f>
              <c:strCache>
                <c:ptCount val="1"/>
                <c:pt idx="0">
                  <c:v>Total</c:v>
                </c:pt>
              </c:strCache>
            </c:strRef>
          </c:tx>
          <c:spPr>
            <a:solidFill>
              <a:srgbClr val="C00000"/>
            </a:solidFill>
            <a:ln>
              <a:noFill/>
            </a:ln>
            <a:effectLst>
              <a:innerShdw dist="12700" dir="16200000">
                <a:schemeClr val="lt1">
                  <a:alpha val="75000"/>
                </a:schemeClr>
              </a:innerShdw>
            </a:effectLst>
          </c:spPr>
          <c:dLbls>
            <c:dLbl>
              <c:idx val="0"/>
              <c:layout>
                <c:manualLayout>
                  <c:x val="0"/>
                  <c:y val="-0.2531645569620253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3C80-420C-8FEE-2D16C65CDA9C}"/>
                </c:ext>
              </c:extLst>
            </c:dLbl>
            <c:dLbl>
              <c:idx val="1"/>
              <c:layout>
                <c:manualLayout>
                  <c:x val="2.4604573505872742E-3"/>
                  <c:y val="-0.2974683544303797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3C80-420C-8FEE-2D16C65CDA9C}"/>
                </c:ext>
              </c:extLst>
            </c:dLbl>
            <c:dLbl>
              <c:idx val="2"/>
              <c:layout>
                <c:manualLayout>
                  <c:x val="0"/>
                  <c:y val="-0.284810126582278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C80-420C-8FEE-2D16C65CDA9C}"/>
                </c:ext>
              </c:extLst>
            </c:dLbl>
            <c:dLbl>
              <c:idx val="3"/>
              <c:layout>
                <c:manualLayout>
                  <c:x val="9.6868399584312387E-8"/>
                  <c:y val="-0.2753164556962025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775059176905316E-2"/>
                      <c:h val="8.8417721518987344E-2"/>
                    </c:manualLayout>
                  </c15:layout>
                </c:ext>
                <c:ext xmlns:c16="http://schemas.microsoft.com/office/drawing/2014/chart" uri="{C3380CC4-5D6E-409C-BE32-E72D297353CC}">
                  <c16:uniqueId val="{00000004-3C80-420C-8FEE-2D16C65CDA9C}"/>
                </c:ext>
              </c:extLst>
            </c:dLbl>
            <c:dLbl>
              <c:idx val="4"/>
              <c:layout>
                <c:manualLayout>
                  <c:x val="0"/>
                  <c:y val="-0.2784810126582278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3C80-420C-8FEE-2D16C65CDA9C}"/>
                </c:ext>
              </c:extLst>
            </c:dLbl>
            <c:dLbl>
              <c:idx val="5"/>
              <c:layout>
                <c:manualLayout>
                  <c:x val="-1.4762744103523646E-2"/>
                  <c:y val="-0.3227848101265822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3C80-420C-8FEE-2D16C65CDA9C}"/>
                </c:ext>
              </c:extLst>
            </c:dLbl>
            <c:dLbl>
              <c:idx val="6"/>
              <c:layout>
                <c:manualLayout>
                  <c:x val="-4.9209147011746385E-3"/>
                  <c:y val="-0.3987341772151898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3C80-420C-8FEE-2D16C65CDA9C}"/>
                </c:ext>
              </c:extLst>
            </c:dLbl>
            <c:dLbl>
              <c:idx val="7"/>
              <c:layout>
                <c:manualLayout>
                  <c:x val="7.3813720517619131E-3"/>
                  <c:y val="-0.3291139240506328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3C80-420C-8FEE-2D16C65CDA9C}"/>
                </c:ext>
              </c:extLst>
            </c:dLbl>
            <c:dLbl>
              <c:idx val="8"/>
              <c:layout>
                <c:manualLayout>
                  <c:x val="0"/>
                  <c:y val="-0.284810126582278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3C80-420C-8FEE-2D16C65CDA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 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 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C80-420C-8FEE-2D16C65CDA9C}"/>
            </c:ext>
          </c:extLst>
        </c:ser>
        <c:dLbls>
          <c:showLegendKey val="0"/>
          <c:showVal val="1"/>
          <c:showCatName val="0"/>
          <c:showSerName val="0"/>
          <c:showPercent val="0"/>
          <c:showBubbleSize val="0"/>
        </c:dLbls>
        <c:dropLines>
          <c:spPr>
            <a:ln w="9525" cap="flat" cmpd="sng" algn="ctr">
              <a:solidFill>
                <a:schemeClr val="tx1">
                  <a:alpha val="40000"/>
                </a:schemeClr>
              </a:solidFill>
              <a:round/>
            </a:ln>
            <a:effectLst/>
          </c:spPr>
        </c:dropLines>
        <c:axId val="1756640783"/>
        <c:axId val="1756629135"/>
      </c:areaChart>
      <c:catAx>
        <c:axId val="175664078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756629135"/>
        <c:crosses val="autoZero"/>
        <c:auto val="1"/>
        <c:lblAlgn val="ctr"/>
        <c:lblOffset val="100"/>
        <c:noMultiLvlLbl val="0"/>
      </c:catAx>
      <c:valAx>
        <c:axId val="1756629135"/>
        <c:scaling>
          <c:orientation val="minMax"/>
        </c:scaling>
        <c:delete val="1"/>
        <c:axPos val="l"/>
        <c:numFmt formatCode="&quot;$&quot;0.0,&quot;K&quot;" sourceLinked="1"/>
        <c:majorTickMark val="out"/>
        <c:minorTickMark val="none"/>
        <c:tickLblPos val="nextTo"/>
        <c:crossAx val="1756640783"/>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Design!PivotTable6</c:name>
    <c:fmtId val="1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tx1">
              <a:lumMod val="65000"/>
              <a:lumOff val="35000"/>
            </a:schemeClr>
          </a:solidFill>
          <a:ln w="19050">
            <a:solidFill>
              <a:schemeClr val="lt1"/>
            </a:solidFill>
          </a:ln>
          <a:effectLst/>
        </c:spPr>
        <c:dLbl>
          <c:idx val="0"/>
          <c:layout>
            <c:manualLayout>
              <c:x val="0.15647921760391198"/>
              <c:y val="-5.5776892430278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rgbClr val="C00000"/>
          </a:solidFill>
          <a:ln w="19050">
            <a:solidFill>
              <a:schemeClr val="lt1"/>
            </a:solidFill>
          </a:ln>
          <a:effectLst/>
        </c:spPr>
        <c:dLbl>
          <c:idx val="0"/>
          <c:layout>
            <c:manualLayout>
              <c:x val="0.21515892420537897"/>
              <c:y val="-7.17131474103585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chemeClr val="tx1"/>
          </a:solidFill>
          <a:ln w="19050">
            <a:solidFill>
              <a:schemeClr val="lt1"/>
            </a:solidFill>
          </a:ln>
          <a:effectLst/>
        </c:spPr>
        <c:dLbl>
          <c:idx val="0"/>
          <c:layout>
            <c:manualLayout>
              <c:x val="-0.10757946210268948"/>
              <c:y val="-0.143426294820717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4419344281231345"/>
          <c:y val="0.15808087703595824"/>
          <c:w val="0.58007277207708452"/>
          <c:h val="0.76181171842210393"/>
        </c:manualLayout>
      </c:layout>
      <c:doughnutChart>
        <c:varyColors val="1"/>
        <c:ser>
          <c:idx val="0"/>
          <c:order val="0"/>
          <c:tx>
            <c:strRef>
              <c:f>'Sheet Design'!$B$70</c:f>
              <c:strCache>
                <c:ptCount val="1"/>
                <c:pt idx="0">
                  <c:v>Total</c:v>
                </c:pt>
              </c:strCache>
            </c:strRef>
          </c:tx>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B165-48F5-B5B7-4ECF224AA5C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B165-48F5-B5B7-4ECF224AA5CC}"/>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B165-48F5-B5B7-4ECF224AA5CC}"/>
              </c:ext>
            </c:extLst>
          </c:dPt>
          <c:dLbls>
            <c:dLbl>
              <c:idx val="0"/>
              <c:layout>
                <c:manualLayout>
                  <c:x val="0.15647921760391198"/>
                  <c:y val="-5.577689243027887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B165-48F5-B5B7-4ECF224AA5CC}"/>
                </c:ext>
              </c:extLst>
            </c:dLbl>
            <c:dLbl>
              <c:idx val="1"/>
              <c:layout>
                <c:manualLayout>
                  <c:x val="0.21515892420537897"/>
                  <c:y val="-7.1713147410358571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B165-48F5-B5B7-4ECF224AA5CC}"/>
                </c:ext>
              </c:extLst>
            </c:dLbl>
            <c:dLbl>
              <c:idx val="2"/>
              <c:layout>
                <c:manualLayout>
                  <c:x val="-0.10757946210268948"/>
                  <c:y val="-0.14342629482071714"/>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B165-48F5-B5B7-4ECF224AA5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Design'!$A$71:$A$73</c:f>
              <c:strCache>
                <c:ptCount val="3"/>
                <c:pt idx="0">
                  <c:v>High</c:v>
                </c:pt>
                <c:pt idx="1">
                  <c:v>Medium</c:v>
                </c:pt>
                <c:pt idx="2">
                  <c:v>Small</c:v>
                </c:pt>
              </c:strCache>
            </c:strRef>
          </c:cat>
          <c:val>
            <c:numRef>
              <c:f>'Sheet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165-48F5-B5B7-4ECF224AA5CC}"/>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t"/>
      <c:layout>
        <c:manualLayout>
          <c:xMode val="edge"/>
          <c:yMode val="edge"/>
          <c:x val="0.21555050728683364"/>
          <c:y val="0"/>
          <c:w val="0.63967533836357893"/>
          <c:h val="0.116579235753886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val">
        <cx:f>_xlchart.5</cx:f>
      </cx:numDim>
    </cx:data>
  </cx:chartData>
  <cx:chart>
    <cx:plotArea>
      <cx:plotAreaRegion>
        <cx:series layoutId="waterfall" uniqueId="{402DA6C9-EAE4-44D2-BE0F-C3D1A35C1D33}">
          <cx:tx>
            <cx:txData>
              <cx:f>_xlchart.4</cx:f>
              <cx:v>Sales</cx:v>
            </cx:txData>
          </cx:tx>
          <cx:dataPt idx="0">
            <cx:spPr>
              <a:solidFill>
                <a:srgbClr val="4D4D4D"/>
              </a:solidFill>
            </cx:spPr>
          </cx:dataPt>
          <cx:dataPt idx="1">
            <cx:spPr>
              <a:solidFill>
                <a:schemeClr val="tx1"/>
              </a:solidFill>
              <a:ln>
                <a:solidFill>
                  <a:schemeClr val="tx1">
                    <a:lumMod val="50000"/>
                    <a:lumOff val="50000"/>
                  </a:schemeClr>
                </a:solidFill>
              </a:ln>
            </cx:spPr>
          </cx:dataPt>
          <cx:dataPt idx="2">
            <cx:spPr>
              <a:solidFill>
                <a:srgbClr val="A50021"/>
              </a:solidFill>
            </cx:spPr>
          </cx:dataPt>
          <cx:dataLabels pos="outEnd">
            <cx:txPr>
              <a:bodyPr spcFirstLastPara="1" vertOverflow="ellipsis" wrap="square" lIns="0" tIns="0" rIns="0" bIns="0" anchor="ctr" anchorCtr="1">
                <a:spAutoFit/>
              </a:bodyPr>
              <a:lstStyle/>
              <a:p>
                <a:pPr>
                  <a:defRPr lang="en-US" sz="900" b="0" i="0" u="none" strike="noStrike" kern="1200" baseline="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 idx="0" pos="outEnd">
              <cx:txPr>
                <a:bodyPr spcFirstLastPara="1" vertOverflow="ellipsis" wrap="square" lIns="0" tIns="0" rIns="0" bIns="0" anchor="ctr" anchorCtr="1">
                  <a:spAutoFit/>
                </a:bodyPr>
                <a:lstStyle/>
                <a:p>
                  <a:pPr>
                    <a:defRPr lang="en-US" sz="900" b="0" i="0" u="none" strike="noStrike" kern="1200" baseline="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a:solidFill>
                        <a:schemeClr val="tx1"/>
                      </a:solidFill>
                      <a:latin typeface="Segoe UI Semibold" panose="020B0702040204020203" pitchFamily="34" charset="0"/>
                      <a:cs typeface="Segoe UI Semibold" panose="020B0702040204020203" pitchFamily="34" charset="0"/>
                    </a:rPr>
                    <a:t>$336.4K</a:t>
                  </a:r>
                </a:p>
              </cx:txPr>
            </cx:dataLabel>
          </cx:dataLabels>
          <cx:dataId val="0"/>
          <cx:layoutPr>
            <cx:subtotals/>
          </cx:layoutPr>
        </cx:series>
      </cx:plotAreaRegion>
      <cx:axis id="0">
        <cx:catScaling gapWidth="0.5"/>
        <cx:tickLabels/>
        <cx:txPr>
          <a:bodyPr spcFirstLastPara="1" vertOverflow="ellipsis" wrap="square" lIns="0" tIns="0" rIns="0" bIns="0" anchor="ctr" anchorCtr="1"/>
          <a:lstStyle/>
          <a:p>
            <a:pPr>
              <a:defRPr lang="en-US" sz="900" b="0" i="0" u="none" strike="noStrike" kern="1200" baseline="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a:solidFill>
                <a:schemeClr val="tx1"/>
              </a:solidFill>
              <a:latin typeface="Segoe UI Semibold" panose="020B0702040204020203" pitchFamily="34" charset="0"/>
              <a:cs typeface="Segoe UI Semibold" panose="020B0702040204020203" pitchFamily="34" charset="0"/>
            </a:endParaRPr>
          </a:p>
        </cx:txPr>
      </cx:axis>
      <cx:axis id="1" hidden="1">
        <cx:valScaling/>
        <cx:tickLabels/>
        <cx:txPr>
          <a:bodyPr spcFirstLastPara="1" vertOverflow="ellipsis" wrap="square" lIns="0" tIns="0" rIns="0" bIns="0" anchor="ctr" anchorCtr="1"/>
          <a:lstStyle/>
          <a:p>
            <a:pPr>
              <a:defRPr/>
            </a:pPr>
            <a:endParaRPr lang="en-US"/>
          </a:p>
        </cx:txPr>
      </cx:axis>
    </cx:plotArea>
    <cx:legend pos="t" align="ctr" overlay="0">
      <cx:txPr>
        <a:bodyPr spcFirstLastPara="1" vertOverflow="ellipsis" wrap="square" lIns="0" tIns="0" rIns="0" bIns="0" anchor="ctr" anchorCtr="1"/>
        <a:lstStyle/>
        <a:p>
          <a:pPr>
            <a:defRPr lang="en-US" sz="900" b="0" i="0" u="none" strike="noStrike" kern="1200" baseline="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a:solidFill>
              <a:schemeClr val="tx1"/>
            </a:solidFill>
            <a:latin typeface="Segoe UI Semibold" panose="020B0702040204020203" pitchFamily="34" charset="0"/>
            <a:cs typeface="Segoe UI Semibold" panose="020B0702040204020203" pitchFamily="34" charset="0"/>
          </a:endParaRPr>
        </a:p>
      </cx:txPr>
    </cx:legend>
  </cx:chart>
  <cx:spPr>
    <a:noFill/>
    <a:ln>
      <a:noFill/>
    </a:ln>
  </cx:spPr>
  <cx:clrMapOvr bg1="lt1" tx1="dk1" bg2="lt2" tx2="dk2" accent1="accent1" accent2="accent2" accent3="accent3" accent4="accent4" accent5="accent5" accent6="accent6" hlink="hlink" folHlink="folHlink"/>
</cx: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Design!PivotTable16</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A5002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A50021">
              <a:alpha val="90000"/>
            </a:srgbClr>
          </a:solidFill>
          <a:ln>
            <a:noFill/>
          </a:ln>
          <a:effectLst/>
        </c:spPr>
        <c:marker>
          <c:symbol val="none"/>
        </c:marker>
        <c:dLbl>
          <c:idx val="0"/>
          <c:layout/>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
      </c:pivotFmt>
    </c:pivotFmts>
    <c:plotArea>
      <c:layout>
        <c:manualLayout>
          <c:layoutTarget val="inner"/>
          <c:xMode val="edge"/>
          <c:yMode val="edge"/>
          <c:x val="0.38923983334106521"/>
          <c:y val="5.2499996555118333E-2"/>
          <c:w val="0.61076016665893484"/>
          <c:h val="0.87166667508748852"/>
        </c:manualLayout>
      </c:layout>
      <c:barChart>
        <c:barDir val="bar"/>
        <c:grouping val="clustered"/>
        <c:varyColors val="0"/>
        <c:ser>
          <c:idx val="0"/>
          <c:order val="0"/>
          <c:tx>
            <c:strRef>
              <c:f>'Sheet Design'!$B$96</c:f>
              <c:strCache>
                <c:ptCount val="1"/>
                <c:pt idx="0">
                  <c:v>Total</c:v>
                </c:pt>
              </c:strCache>
            </c:strRef>
          </c:tx>
          <c:spPr>
            <a:solidFill>
              <a:schemeClr val="accent1"/>
            </a:solidFill>
            <a:ln>
              <a:noFill/>
            </a:ln>
            <a:effectLst/>
          </c:spPr>
          <c:invertIfNegative val="0"/>
          <c:dLbls>
            <c:delete val="1"/>
          </c:dLbls>
          <c:cat>
            <c:strRef>
              <c:f>'Sheet Design'!$A$97:$A$100</c:f>
              <c:strCache>
                <c:ptCount val="4"/>
                <c:pt idx="0">
                  <c:v>Grocery Store</c:v>
                </c:pt>
                <c:pt idx="1">
                  <c:v>Supermarket Type3</c:v>
                </c:pt>
                <c:pt idx="2">
                  <c:v>Supermarket Type2</c:v>
                </c:pt>
                <c:pt idx="3">
                  <c:v>Supermarket Type1</c:v>
                </c:pt>
              </c:strCache>
            </c:strRef>
          </c:cat>
          <c:val>
            <c:numRef>
              <c:f>'Sheet Design'!$B$97:$B$100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700-4FBA-841F-D8EFD7741317}"/>
            </c:ext>
          </c:extLst>
        </c:ser>
        <c:dLbls>
          <c:dLblPos val="outEnd"/>
          <c:showLegendKey val="0"/>
          <c:showVal val="1"/>
          <c:showCatName val="0"/>
          <c:showSerName val="0"/>
          <c:showPercent val="0"/>
          <c:showBubbleSize val="0"/>
        </c:dLbls>
        <c:gapWidth val="72"/>
        <c:axId val="1683091583"/>
        <c:axId val="1683091999"/>
      </c:barChart>
      <c:catAx>
        <c:axId val="168309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683091999"/>
        <c:crosses val="autoZero"/>
        <c:auto val="1"/>
        <c:lblAlgn val="ctr"/>
        <c:lblOffset val="100"/>
        <c:noMultiLvlLbl val="0"/>
      </c:catAx>
      <c:valAx>
        <c:axId val="1683091999"/>
        <c:scaling>
          <c:orientation val="minMax"/>
        </c:scaling>
        <c:delete val="1"/>
        <c:axPos val="b"/>
        <c:numFmt formatCode="&quot;$&quot;0.0,&quot;K&quot;" sourceLinked="1"/>
        <c:majorTickMark val="none"/>
        <c:minorTickMark val="none"/>
        <c:tickLblPos val="nextTo"/>
        <c:crossAx val="16830915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Design!PivotTable18</c:name>
    <c:fmtId val="2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2DA40C">
              <a:alpha val="89804"/>
            </a:srgbClr>
          </a:solidFill>
          <a:ln>
            <a:solidFill>
              <a:schemeClr val="tx1">
                <a:lumMod val="50000"/>
                <a:lumOff val="50000"/>
                <a:alpha val="48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88888888888889"/>
          <c:y val="6.4192343604108304E-2"/>
          <c:w val="0.78835978835978837"/>
          <c:h val="0.87161531279178339"/>
        </c:manualLayout>
      </c:layout>
      <c:barChart>
        <c:barDir val="bar"/>
        <c:grouping val="clustered"/>
        <c:varyColors val="0"/>
        <c:ser>
          <c:idx val="0"/>
          <c:order val="0"/>
          <c:tx>
            <c:strRef>
              <c:f>'Sheet Design'!$B$106</c:f>
              <c:strCache>
                <c:ptCount val="1"/>
                <c:pt idx="0">
                  <c:v>Total</c:v>
                </c:pt>
              </c:strCache>
            </c:strRef>
          </c:tx>
          <c:spPr>
            <a:solidFill>
              <a:srgbClr val="2DA40C">
                <a:alpha val="89804"/>
              </a:srgbClr>
            </a:solidFill>
            <a:ln>
              <a:solidFill>
                <a:schemeClr val="tx1">
                  <a:lumMod val="50000"/>
                  <a:lumOff val="50000"/>
                  <a:alpha val="48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D95-4937-AD2D-34D9D6B97414}"/>
            </c:ext>
          </c:extLst>
        </c:ser>
        <c:dLbls>
          <c:dLblPos val="outEnd"/>
          <c:showLegendKey val="0"/>
          <c:showVal val="1"/>
          <c:showCatName val="0"/>
          <c:showSerName val="0"/>
          <c:showPercent val="0"/>
          <c:showBubbleSize val="0"/>
        </c:dLbls>
        <c:gapWidth val="72"/>
        <c:axId val="1753577663"/>
        <c:axId val="1753566015"/>
      </c:barChart>
      <c:catAx>
        <c:axId val="1753577663"/>
        <c:scaling>
          <c:orientation val="minMax"/>
        </c:scaling>
        <c:delete val="1"/>
        <c:axPos val="l"/>
        <c:numFmt formatCode="General" sourceLinked="1"/>
        <c:majorTickMark val="none"/>
        <c:minorTickMark val="none"/>
        <c:tickLblPos val="nextTo"/>
        <c:crossAx val="1753566015"/>
        <c:crosses val="autoZero"/>
        <c:auto val="1"/>
        <c:lblAlgn val="ctr"/>
        <c:lblOffset val="100"/>
        <c:noMultiLvlLbl val="0"/>
      </c:catAx>
      <c:valAx>
        <c:axId val="1753566015"/>
        <c:scaling>
          <c:orientation val="minMax"/>
        </c:scaling>
        <c:delete val="1"/>
        <c:axPos val="b"/>
        <c:numFmt formatCode="&quot;$&quot;0" sourceLinked="1"/>
        <c:majorTickMark val="none"/>
        <c:minorTickMark val="none"/>
        <c:tickLblPos val="nextTo"/>
        <c:crossAx val="17535776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Grocery Data Excel.xlsx]Sheet Design!PivotTable19</c:name>
    <c:fmtId val="2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75000"/>
              <a:alpha val="9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4624746450304259E-2"/>
          <c:y val="0"/>
          <c:w val="0.48073022312373226"/>
          <c:h val="0.9429864050259753"/>
        </c:manualLayout>
      </c:layout>
      <c:barChart>
        <c:barDir val="bar"/>
        <c:grouping val="clustered"/>
        <c:varyColors val="0"/>
        <c:ser>
          <c:idx val="0"/>
          <c:order val="0"/>
          <c:tx>
            <c:strRef>
              <c:f>'Sheet Design'!$B$115</c:f>
              <c:strCache>
                <c:ptCount val="1"/>
                <c:pt idx="0">
                  <c:v>Total</c:v>
                </c:pt>
              </c:strCache>
            </c:strRef>
          </c:tx>
          <c:spPr>
            <a:solidFill>
              <a:schemeClr val="accent1">
                <a:lumMod val="75000"/>
                <a:alpha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Design'!$A$116:$A$119</c:f>
              <c:strCache>
                <c:ptCount val="4"/>
                <c:pt idx="0">
                  <c:v>Grocery Store</c:v>
                </c:pt>
                <c:pt idx="1">
                  <c:v>Supermarket Type3</c:v>
                </c:pt>
                <c:pt idx="2">
                  <c:v>Supermarket Type2</c:v>
                </c:pt>
                <c:pt idx="3">
                  <c:v>Supermarket Type1</c:v>
                </c:pt>
              </c:strCache>
            </c:strRef>
          </c:cat>
          <c:val>
            <c:numRef>
              <c:f>'Sheet 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7C0-46C9-8FF8-6B497530B46C}"/>
            </c:ext>
          </c:extLst>
        </c:ser>
        <c:dLbls>
          <c:dLblPos val="outEnd"/>
          <c:showLegendKey val="0"/>
          <c:showVal val="1"/>
          <c:showCatName val="0"/>
          <c:showSerName val="0"/>
          <c:showPercent val="0"/>
          <c:showBubbleSize val="0"/>
        </c:dLbls>
        <c:gapWidth val="72"/>
        <c:axId val="1756636623"/>
        <c:axId val="1756641615"/>
      </c:barChart>
      <c:catAx>
        <c:axId val="1756636623"/>
        <c:scaling>
          <c:orientation val="minMax"/>
        </c:scaling>
        <c:delete val="1"/>
        <c:axPos val="l"/>
        <c:numFmt formatCode="General" sourceLinked="1"/>
        <c:majorTickMark val="none"/>
        <c:minorTickMark val="none"/>
        <c:tickLblPos val="nextTo"/>
        <c:crossAx val="1756641615"/>
        <c:crosses val="autoZero"/>
        <c:auto val="1"/>
        <c:lblAlgn val="ctr"/>
        <c:lblOffset val="100"/>
        <c:noMultiLvlLbl val="0"/>
      </c:catAx>
      <c:valAx>
        <c:axId val="1756641615"/>
        <c:scaling>
          <c:orientation val="minMax"/>
        </c:scaling>
        <c:delete val="1"/>
        <c:axPos val="b"/>
        <c:numFmt formatCode="0" sourceLinked="1"/>
        <c:majorTickMark val="none"/>
        <c:minorTickMark val="none"/>
        <c:tickLblPos val="nextTo"/>
        <c:crossAx val="175663662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4.png"/><Relationship Id="rId18" Type="http://schemas.openxmlformats.org/officeDocument/2006/relationships/image" Target="../media/image7.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3.png"/><Relationship Id="rId17" Type="http://schemas.openxmlformats.org/officeDocument/2006/relationships/hyperlink" Target="#'Zomato Grocery Data'!A1"/><Relationship Id="rId2" Type="http://schemas.openxmlformats.org/officeDocument/2006/relationships/chart" Target="../charts/chart10.xml"/><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image" Target="../media/image2.png"/><Relationship Id="rId5" Type="http://schemas.openxmlformats.org/officeDocument/2006/relationships/chart" Target="../charts/chart13.xml"/><Relationship Id="rId15" Type="http://schemas.openxmlformats.org/officeDocument/2006/relationships/hyperlink" Target="#'Sheet Design'!A1"/><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349250</xdr:colOff>
      <xdr:row>1</xdr:row>
      <xdr:rowOff>25401</xdr:rowOff>
    </xdr:from>
    <xdr:to>
      <xdr:col>7</xdr:col>
      <xdr:colOff>139700</xdr:colOff>
      <xdr:row>7</xdr:row>
      <xdr:rowOff>171450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64100" y="228601"/>
              <a:ext cx="1771650" cy="1377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685800</xdr:colOff>
      <xdr:row>12</xdr:row>
      <xdr:rowOff>12700</xdr:rowOff>
    </xdr:from>
    <xdr:to>
      <xdr:col>4</xdr:col>
      <xdr:colOff>641350</xdr:colOff>
      <xdr:row>20</xdr:row>
      <xdr:rowOff>158750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6350</xdr:colOff>
      <xdr:row>24</xdr:row>
      <xdr:rowOff>0</xdr:rowOff>
    </xdr:from>
    <xdr:to>
      <xdr:col>9</xdr:col>
      <xdr:colOff>76200</xdr:colOff>
      <xdr:row>31</xdr:row>
      <xdr:rowOff>6350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288925</xdr:colOff>
      <xdr:row>35</xdr:row>
      <xdr:rowOff>184150</xdr:rowOff>
    </xdr:from>
    <xdr:to>
      <xdr:col>9</xdr:col>
      <xdr:colOff>200025</xdr:colOff>
      <xdr:row>52</xdr:row>
      <xdr:rowOff>50800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295275</xdr:colOff>
      <xdr:row>56</xdr:row>
      <xdr:rowOff>6350</xdr:rowOff>
    </xdr:from>
    <xdr:to>
      <xdr:col>6</xdr:col>
      <xdr:colOff>406400</xdr:colOff>
      <xdr:row>66</xdr:row>
      <xdr:rowOff>31750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266700</xdr:colOff>
      <xdr:row>68</xdr:row>
      <xdr:rowOff>177800</xdr:rowOff>
    </xdr:from>
    <xdr:to>
      <xdr:col>5</xdr:col>
      <xdr:colOff>463550</xdr:colOff>
      <xdr:row>76</xdr:row>
      <xdr:rowOff>177800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412750</xdr:colOff>
      <xdr:row>81</xdr:row>
      <xdr:rowOff>12700</xdr:rowOff>
    </xdr:from>
    <xdr:to>
      <xdr:col>9</xdr:col>
      <xdr:colOff>577850</xdr:colOff>
      <xdr:row>90</xdr:row>
      <xdr:rowOff>177800</xdr:rowOff>
    </xdr:to>
    <mc:AlternateContent xmlns:mc="http://schemas.openxmlformats.org/markup-compatibility/2006">
      <mc:Choice xmlns:cx="http://schemas.microsoft.com/office/drawing/2014/chartex" Requires="cx">
        <xdr:graphicFrame macro="">
          <xdr:nvGraphicFramePr>
            <xdr:cNvPr id="9" name="Chart 8"/>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482600</xdr:colOff>
      <xdr:row>95</xdr:row>
      <xdr:rowOff>0</xdr:rowOff>
    </xdr:from>
    <xdr:to>
      <xdr:col>5</xdr:col>
      <xdr:colOff>628650</xdr:colOff>
      <xdr:row>102</xdr:row>
      <xdr:rowOff>12700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463550</xdr:colOff>
      <xdr:row>103</xdr:row>
      <xdr:rowOff>165100</xdr:rowOff>
    </xdr:from>
    <xdr:to>
      <xdr:col>5</xdr:col>
      <xdr:colOff>654050</xdr:colOff>
      <xdr:row>111</xdr:row>
      <xdr:rowOff>12700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387350</xdr:colOff>
      <xdr:row>113</xdr:row>
      <xdr:rowOff>196850</xdr:rowOff>
    </xdr:from>
    <xdr:to>
      <xdr:col>5</xdr:col>
      <xdr:colOff>558800</xdr:colOff>
      <xdr:row>120</xdr:row>
      <xdr:rowOff>165100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292100</xdr:colOff>
      <xdr:row>111</xdr:row>
      <xdr:rowOff>152401</xdr:rowOff>
    </xdr:from>
    <xdr:to>
      <xdr:col>9</xdr:col>
      <xdr:colOff>139700</xdr:colOff>
      <xdr:row>117</xdr:row>
      <xdr:rowOff>158751</xdr:rowOff>
    </xdr:to>
    <mc:AlternateContent xmlns:mc="http://schemas.openxmlformats.org/markup-compatibility/2006">
      <mc:Choice xmlns:a14="http://schemas.microsoft.com/office/drawing/2010/main" Requires="a14">
        <xdr:graphicFrame macro="">
          <xdr:nvGraphicFramePr>
            <xdr:cNvPr id="13"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143500" y="22301201"/>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336550</xdr:colOff>
      <xdr:row>98</xdr:row>
      <xdr:rowOff>165101</xdr:rowOff>
    </xdr:from>
    <xdr:to>
      <xdr:col>10</xdr:col>
      <xdr:colOff>184150</xdr:colOff>
      <xdr:row>106</xdr:row>
      <xdr:rowOff>1</xdr:rowOff>
    </xdr:to>
    <mc:AlternateContent xmlns:mc="http://schemas.openxmlformats.org/markup-compatibility/2006">
      <mc:Choice xmlns:a14="http://schemas.microsoft.com/office/drawing/2010/main" Requires="a14">
        <xdr:graphicFrame macro="">
          <xdr:nvGraphicFramePr>
            <xdr:cNvPr id="14" name="Outlet Size 2"/>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5848350" y="1972945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196850</xdr:colOff>
      <xdr:row>116</xdr:row>
      <xdr:rowOff>171450</xdr:rowOff>
    </xdr:from>
    <xdr:to>
      <xdr:col>7</xdr:col>
      <xdr:colOff>44450</xdr:colOff>
      <xdr:row>130</xdr:row>
      <xdr:rowOff>117469</xdr:rowOff>
    </xdr:to>
    <mc:AlternateContent xmlns:mc="http://schemas.openxmlformats.org/markup-compatibility/2006">
      <mc:Choice xmlns:a14="http://schemas.microsoft.com/office/drawing/2010/main" Requires="a14">
        <xdr:graphicFrame macro="">
          <xdr:nvGraphicFramePr>
            <xdr:cNvPr id="15"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727450" y="233172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399143</xdr:colOff>
      <xdr:row>0</xdr:row>
      <xdr:rowOff>163285</xdr:rowOff>
    </xdr:from>
    <xdr:to>
      <xdr:col>24</xdr:col>
      <xdr:colOff>307765</xdr:colOff>
      <xdr:row>38</xdr:row>
      <xdr:rowOff>145142</xdr:rowOff>
    </xdr:to>
    <xdr:sp macro="" textlink="">
      <xdr:nvSpPr>
        <xdr:cNvPr id="2" name="Rectangle 1"/>
        <xdr:cNvSpPr/>
      </xdr:nvSpPr>
      <xdr:spPr>
        <a:xfrm>
          <a:off x="1061357" y="163285"/>
          <a:ext cx="15139551" cy="7565571"/>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562429</xdr:colOff>
      <xdr:row>1</xdr:row>
      <xdr:rowOff>99789</xdr:rowOff>
    </xdr:from>
    <xdr:to>
      <xdr:col>5</xdr:col>
      <xdr:colOff>44268</xdr:colOff>
      <xdr:row>38</xdr:row>
      <xdr:rowOff>72575</xdr:rowOff>
    </xdr:to>
    <xdr:sp macro="" textlink="">
      <xdr:nvSpPr>
        <xdr:cNvPr id="3" name="Round Same Side Corner Rectangle 2"/>
        <xdr:cNvSpPr/>
      </xdr:nvSpPr>
      <xdr:spPr>
        <a:xfrm rot="5400000">
          <a:off x="-1388474" y="2912477"/>
          <a:ext cx="7356929" cy="2130696"/>
        </a:xfrm>
        <a:prstGeom prst="round2SameRect">
          <a:avLst/>
        </a:prstGeom>
        <a:solidFill>
          <a:srgbClr val="C00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63501</xdr:colOff>
      <xdr:row>1</xdr:row>
      <xdr:rowOff>90715</xdr:rowOff>
    </xdr:from>
    <xdr:to>
      <xdr:col>5</xdr:col>
      <xdr:colOff>462644</xdr:colOff>
      <xdr:row>5</xdr:row>
      <xdr:rowOff>136072</xdr:rowOff>
    </xdr:to>
    <xdr:sp macro="" textlink="">
      <xdr:nvSpPr>
        <xdr:cNvPr id="4" name="TextBox 3"/>
        <xdr:cNvSpPr txBox="1"/>
      </xdr:nvSpPr>
      <xdr:spPr>
        <a:xfrm>
          <a:off x="725715" y="290286"/>
          <a:ext cx="3048000" cy="843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chemeClr val="bg1"/>
              </a:solidFill>
              <a:latin typeface="Segoe UI Black" panose="020B0A02040204020203" pitchFamily="34" charset="0"/>
              <a:ea typeface="Segoe UI Black" panose="020B0A02040204020203" pitchFamily="34" charset="0"/>
            </a:rPr>
            <a:t>Zomato</a:t>
          </a:r>
        </a:p>
      </xdr:txBody>
    </xdr:sp>
    <xdr:clientData/>
  </xdr:twoCellAnchor>
  <xdr:twoCellAnchor>
    <xdr:from>
      <xdr:col>1</xdr:col>
      <xdr:colOff>181429</xdr:colOff>
      <xdr:row>3</xdr:row>
      <xdr:rowOff>27214</xdr:rowOff>
    </xdr:from>
    <xdr:to>
      <xdr:col>5</xdr:col>
      <xdr:colOff>417286</xdr:colOff>
      <xdr:row>7</xdr:row>
      <xdr:rowOff>72571</xdr:rowOff>
    </xdr:to>
    <xdr:sp macro="" textlink="">
      <xdr:nvSpPr>
        <xdr:cNvPr id="5" name="TextBox 4"/>
        <xdr:cNvSpPr txBox="1"/>
      </xdr:nvSpPr>
      <xdr:spPr>
        <a:xfrm>
          <a:off x="843643" y="625928"/>
          <a:ext cx="2884714" cy="843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solidFill>
              <a:latin typeface="Arial" panose="020B0604020202020204" pitchFamily="34" charset="0"/>
              <a:ea typeface="Segoe UI Black" panose="020B0A02040204020203" pitchFamily="34" charset="0"/>
              <a:cs typeface="Arial" panose="020B0604020202020204" pitchFamily="34" charset="0"/>
            </a:rPr>
            <a:t>Never</a:t>
          </a:r>
          <a:r>
            <a:rPr lang="en-US" sz="1200" b="1" baseline="0">
              <a:solidFill>
                <a:schemeClr val="tx1"/>
              </a:solidFill>
              <a:latin typeface="Arial" panose="020B0604020202020204" pitchFamily="34" charset="0"/>
              <a:ea typeface="Segoe UI Black" panose="020B0A02040204020203" pitchFamily="34" charset="0"/>
              <a:cs typeface="Arial" panose="020B0604020202020204" pitchFamily="34" charset="0"/>
            </a:rPr>
            <a:t> have a bad meal</a:t>
          </a:r>
          <a:endParaRPr lang="en-US" sz="1200" b="1">
            <a:solidFill>
              <a:schemeClr val="tx1"/>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5</xdr:col>
      <xdr:colOff>217714</xdr:colOff>
      <xdr:row>1</xdr:row>
      <xdr:rowOff>95250</xdr:rowOff>
    </xdr:from>
    <xdr:to>
      <xdr:col>16</xdr:col>
      <xdr:colOff>326574</xdr:colOff>
      <xdr:row>15</xdr:row>
      <xdr:rowOff>149682</xdr:rowOff>
    </xdr:to>
    <xdr:grpSp>
      <xdr:nvGrpSpPr>
        <xdr:cNvPr id="11" name="Group 10"/>
        <xdr:cNvGrpSpPr/>
      </xdr:nvGrpSpPr>
      <xdr:grpSpPr>
        <a:xfrm>
          <a:off x="3508169" y="291523"/>
          <a:ext cx="7347860" cy="2802250"/>
          <a:chOff x="3528785" y="294821"/>
          <a:chExt cx="7393218" cy="2848432"/>
        </a:xfrm>
      </xdr:grpSpPr>
      <xdr:sp macro="" textlink="">
        <xdr:nvSpPr>
          <xdr:cNvPr id="6" name="Rounded Rectangle 5"/>
          <xdr:cNvSpPr/>
        </xdr:nvSpPr>
        <xdr:spPr>
          <a:xfrm>
            <a:off x="3528785" y="294821"/>
            <a:ext cx="3537859" cy="1270003"/>
          </a:xfrm>
          <a:prstGeom prst="roundRect">
            <a:avLst/>
          </a:prstGeom>
          <a:gradFill flip="none" rotWithShape="1">
            <a:gsLst>
              <a:gs pos="0">
                <a:srgbClr val="C00000"/>
              </a:gs>
              <a:gs pos="95000">
                <a:schemeClr val="bg2">
                  <a:lumMod val="25000"/>
                  <a:alpha val="92000"/>
                </a:schemeClr>
              </a:gs>
              <a:gs pos="49000">
                <a:srgbClr val="C00000">
                  <a:alpha val="89000"/>
                </a:srgbClr>
              </a:gs>
              <a:gs pos="70000">
                <a:schemeClr val="bg2">
                  <a:lumMod val="25000"/>
                  <a:alpha val="90000"/>
                </a:schemeClr>
              </a:gs>
            </a:gsLst>
            <a:lin ang="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ounded Rectangle 6"/>
          <xdr:cNvSpPr/>
        </xdr:nvSpPr>
        <xdr:spPr>
          <a:xfrm>
            <a:off x="7384144" y="294821"/>
            <a:ext cx="3537859" cy="127000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ounded Rectangle 7"/>
          <xdr:cNvSpPr/>
        </xdr:nvSpPr>
        <xdr:spPr>
          <a:xfrm>
            <a:off x="3528785" y="1873250"/>
            <a:ext cx="3537859" cy="127000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xdr:cNvSpPr/>
        </xdr:nvSpPr>
        <xdr:spPr>
          <a:xfrm>
            <a:off x="7384144" y="1873250"/>
            <a:ext cx="3537859" cy="127000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625929</xdr:colOff>
      <xdr:row>0</xdr:row>
      <xdr:rowOff>0</xdr:rowOff>
    </xdr:from>
    <xdr:to>
      <xdr:col>8</xdr:col>
      <xdr:colOff>408214</xdr:colOff>
      <xdr:row>7</xdr:row>
      <xdr:rowOff>99786</xdr:rowOff>
    </xdr:to>
    <xdr:sp macro="" textlink="'Sheet Design'!A8">
      <xdr:nvSpPr>
        <xdr:cNvPr id="12" name="TextBox 11"/>
        <xdr:cNvSpPr txBox="1"/>
      </xdr:nvSpPr>
      <xdr:spPr>
        <a:xfrm>
          <a:off x="3274786" y="0"/>
          <a:ext cx="2431142" cy="149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1238A5-F770-4B89-95ED-8325E1AD993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653145</xdr:colOff>
      <xdr:row>8</xdr:row>
      <xdr:rowOff>190499</xdr:rowOff>
    </xdr:from>
    <xdr:to>
      <xdr:col>4</xdr:col>
      <xdr:colOff>644072</xdr:colOff>
      <xdr:row>15</xdr:row>
      <xdr:rowOff>45356</xdr:rowOff>
    </xdr:to>
    <mc:AlternateContent xmlns:mc="http://schemas.openxmlformats.org/markup-compatibility/2006">
      <mc:Choice xmlns:a14="http://schemas.microsoft.com/office/drawing/2010/main" Requires="a14">
        <xdr:graphicFrame macro="">
          <xdr:nvGraphicFramePr>
            <xdr:cNvPr id="14"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311236" y="1760681"/>
              <a:ext cx="1965200" cy="12287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299356</xdr:colOff>
      <xdr:row>4</xdr:row>
      <xdr:rowOff>27214</xdr:rowOff>
    </xdr:from>
    <xdr:to>
      <xdr:col>8</xdr:col>
      <xdr:colOff>253998</xdr:colOff>
      <xdr:row>6</xdr:row>
      <xdr:rowOff>9070</xdr:rowOff>
    </xdr:to>
    <xdr:sp macro="" textlink="">
      <xdr:nvSpPr>
        <xdr:cNvPr id="15" name="TextBox 14"/>
        <xdr:cNvSpPr txBox="1"/>
      </xdr:nvSpPr>
      <xdr:spPr>
        <a:xfrm>
          <a:off x="3610427" y="825500"/>
          <a:ext cx="194128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TOTAL </a:t>
          </a:r>
          <a:r>
            <a:rPr lang="en-US" sz="1100" b="1">
              <a:latin typeface="Segoe UI Semibold" panose="020B0702040204020203" pitchFamily="34" charset="0"/>
              <a:cs typeface="Segoe UI Semibold" panose="020B0702040204020203" pitchFamily="34" charset="0"/>
            </a:rPr>
            <a:t>SALES</a:t>
          </a:r>
        </a:p>
      </xdr:txBody>
    </xdr:sp>
    <xdr:clientData/>
  </xdr:twoCellAnchor>
  <xdr:twoCellAnchor>
    <xdr:from>
      <xdr:col>10</xdr:col>
      <xdr:colOff>408213</xdr:colOff>
      <xdr:row>0</xdr:row>
      <xdr:rowOff>99786</xdr:rowOff>
    </xdr:from>
    <xdr:to>
      <xdr:col>14</xdr:col>
      <xdr:colOff>190498</xdr:colOff>
      <xdr:row>7</xdr:row>
      <xdr:rowOff>1</xdr:rowOff>
    </xdr:to>
    <xdr:sp macro="" textlink="'Sheet Design'!B8">
      <xdr:nvSpPr>
        <xdr:cNvPr id="16" name="TextBox 15"/>
        <xdr:cNvSpPr txBox="1"/>
      </xdr:nvSpPr>
      <xdr:spPr>
        <a:xfrm>
          <a:off x="7030356" y="99786"/>
          <a:ext cx="2431142" cy="129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C3B2EE-5F4A-447F-886B-F9BADFF2BA5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625929</xdr:colOff>
      <xdr:row>7</xdr:row>
      <xdr:rowOff>127000</xdr:rowOff>
    </xdr:from>
    <xdr:to>
      <xdr:col>8</xdr:col>
      <xdr:colOff>408214</xdr:colOff>
      <xdr:row>14</xdr:row>
      <xdr:rowOff>27215</xdr:rowOff>
    </xdr:to>
    <xdr:sp macro="" textlink="'Sheet Design'!C8">
      <xdr:nvSpPr>
        <xdr:cNvPr id="17" name="TextBox 16"/>
        <xdr:cNvSpPr txBox="1"/>
      </xdr:nvSpPr>
      <xdr:spPr>
        <a:xfrm>
          <a:off x="3274786" y="1524000"/>
          <a:ext cx="2431142" cy="129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08BE99-1468-4ECC-BFB0-6E8D14FEEBA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408213</xdr:colOff>
      <xdr:row>7</xdr:row>
      <xdr:rowOff>127000</xdr:rowOff>
    </xdr:from>
    <xdr:to>
      <xdr:col>14</xdr:col>
      <xdr:colOff>190498</xdr:colOff>
      <xdr:row>14</xdr:row>
      <xdr:rowOff>27215</xdr:rowOff>
    </xdr:to>
    <xdr:sp macro="" textlink="'Sheet Design'!D8">
      <xdr:nvSpPr>
        <xdr:cNvPr id="18" name="TextBox 17"/>
        <xdr:cNvSpPr txBox="1"/>
      </xdr:nvSpPr>
      <xdr:spPr>
        <a:xfrm>
          <a:off x="7030356" y="1524000"/>
          <a:ext cx="2431142" cy="129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6BAE8F-7B29-4015-A3B8-F28D6C2C634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63499</xdr:colOff>
      <xdr:row>4</xdr:row>
      <xdr:rowOff>40820</xdr:rowOff>
    </xdr:from>
    <xdr:to>
      <xdr:col>14</xdr:col>
      <xdr:colOff>18141</xdr:colOff>
      <xdr:row>6</xdr:row>
      <xdr:rowOff>22676</xdr:rowOff>
    </xdr:to>
    <xdr:sp macro="" textlink="">
      <xdr:nvSpPr>
        <xdr:cNvPr id="21" name="TextBox 20"/>
        <xdr:cNvSpPr txBox="1"/>
      </xdr:nvSpPr>
      <xdr:spPr>
        <a:xfrm>
          <a:off x="7347856" y="839106"/>
          <a:ext cx="194128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AVG </a:t>
          </a:r>
          <a:r>
            <a:rPr lang="en-US" sz="1100" b="1">
              <a:latin typeface="Segoe UI Semibold" panose="020B0702040204020203" pitchFamily="34" charset="0"/>
              <a:cs typeface="Segoe UI Semibold" panose="020B0702040204020203" pitchFamily="34" charset="0"/>
            </a:rPr>
            <a:t>SALES</a:t>
          </a:r>
        </a:p>
      </xdr:txBody>
    </xdr:sp>
    <xdr:clientData/>
  </xdr:twoCellAnchor>
  <xdr:twoCellAnchor>
    <xdr:from>
      <xdr:col>5</xdr:col>
      <xdr:colOff>272142</xdr:colOff>
      <xdr:row>11</xdr:row>
      <xdr:rowOff>102054</xdr:rowOff>
    </xdr:from>
    <xdr:to>
      <xdr:col>8</xdr:col>
      <xdr:colOff>226784</xdr:colOff>
      <xdr:row>13</xdr:row>
      <xdr:rowOff>83910</xdr:rowOff>
    </xdr:to>
    <xdr:sp macro="" textlink="">
      <xdr:nvSpPr>
        <xdr:cNvPr id="22" name="TextBox 21"/>
        <xdr:cNvSpPr txBox="1"/>
      </xdr:nvSpPr>
      <xdr:spPr>
        <a:xfrm>
          <a:off x="3583213" y="2297340"/>
          <a:ext cx="194128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Segoe UI Semibold" panose="020B0702040204020203" pitchFamily="34" charset="0"/>
              <a:cs typeface="Segoe UI Semibold" panose="020B0702040204020203" pitchFamily="34" charset="0"/>
            </a:rPr>
            <a:t>NO</a:t>
          </a:r>
          <a:r>
            <a:rPr lang="en-US" sz="1100" b="1" baseline="0">
              <a:latin typeface="Segoe UI Semibold" panose="020B0702040204020203" pitchFamily="34" charset="0"/>
              <a:cs typeface="Segoe UI Semibold" panose="020B0702040204020203" pitchFamily="34" charset="0"/>
            </a:rPr>
            <a:t> OF ITEMS</a:t>
          </a:r>
          <a:endParaRPr lang="en-US" sz="1100" b="1">
            <a:latin typeface="Segoe UI Semibold" panose="020B0702040204020203" pitchFamily="34" charset="0"/>
            <a:cs typeface="Segoe UI Semibold" panose="020B0702040204020203" pitchFamily="34" charset="0"/>
          </a:endParaRPr>
        </a:p>
      </xdr:txBody>
    </xdr:sp>
    <xdr:clientData/>
  </xdr:twoCellAnchor>
  <xdr:twoCellAnchor>
    <xdr:from>
      <xdr:col>11</xdr:col>
      <xdr:colOff>63500</xdr:colOff>
      <xdr:row>11</xdr:row>
      <xdr:rowOff>102054</xdr:rowOff>
    </xdr:from>
    <xdr:to>
      <xdr:col>14</xdr:col>
      <xdr:colOff>18142</xdr:colOff>
      <xdr:row>13</xdr:row>
      <xdr:rowOff>83910</xdr:rowOff>
    </xdr:to>
    <xdr:sp macro="" textlink="">
      <xdr:nvSpPr>
        <xdr:cNvPr id="23" name="TextBox 22"/>
        <xdr:cNvSpPr txBox="1"/>
      </xdr:nvSpPr>
      <xdr:spPr>
        <a:xfrm>
          <a:off x="7347857" y="2297340"/>
          <a:ext cx="194128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AVG RATING</a:t>
          </a:r>
          <a:endParaRPr lang="en-US" sz="1100" b="1">
            <a:latin typeface="Segoe UI Semibold" panose="020B0702040204020203" pitchFamily="34" charset="0"/>
            <a:cs typeface="Segoe UI Semibold" panose="020B0702040204020203" pitchFamily="34" charset="0"/>
          </a:endParaRPr>
        </a:p>
      </xdr:txBody>
    </xdr:sp>
    <xdr:clientData/>
  </xdr:twoCellAnchor>
  <xdr:twoCellAnchor editAs="oneCell">
    <xdr:from>
      <xdr:col>15</xdr:col>
      <xdr:colOff>136070</xdr:colOff>
      <xdr:row>1</xdr:row>
      <xdr:rowOff>163287</xdr:rowOff>
    </xdr:from>
    <xdr:to>
      <xdr:col>16</xdr:col>
      <xdr:colOff>54428</xdr:colOff>
      <xdr:row>4</xdr:row>
      <xdr:rowOff>1</xdr:rowOff>
    </xdr:to>
    <xdr:pic>
      <xdr:nvPicPr>
        <xdr:cNvPr id="24" name="Picture 23" descr="C:\Users\Admin\Documents\ecommerce\Images Used\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69284" y="362858"/>
          <a:ext cx="580573" cy="426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208643</xdr:colOff>
      <xdr:row>16</xdr:row>
      <xdr:rowOff>108857</xdr:rowOff>
    </xdr:from>
    <xdr:to>
      <xdr:col>16</xdr:col>
      <xdr:colOff>299356</xdr:colOff>
      <xdr:row>37</xdr:row>
      <xdr:rowOff>117928</xdr:rowOff>
    </xdr:to>
    <xdr:sp macro="" textlink="">
      <xdr:nvSpPr>
        <xdr:cNvPr id="25" name="Rounded Rectangle 24"/>
        <xdr:cNvSpPr/>
      </xdr:nvSpPr>
      <xdr:spPr>
        <a:xfrm>
          <a:off x="3519714" y="3302000"/>
          <a:ext cx="7375071" cy="420007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281213</xdr:colOff>
      <xdr:row>17</xdr:row>
      <xdr:rowOff>9071</xdr:rowOff>
    </xdr:from>
    <xdr:to>
      <xdr:col>8</xdr:col>
      <xdr:colOff>616857</xdr:colOff>
      <xdr:row>26</xdr:row>
      <xdr:rowOff>117928</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498929</xdr:colOff>
      <xdr:row>15</xdr:row>
      <xdr:rowOff>90715</xdr:rowOff>
    </xdr:from>
    <xdr:to>
      <xdr:col>7</xdr:col>
      <xdr:colOff>453571</xdr:colOff>
      <xdr:row>17</xdr:row>
      <xdr:rowOff>72571</xdr:rowOff>
    </xdr:to>
    <xdr:sp macro="" textlink="">
      <xdr:nvSpPr>
        <xdr:cNvPr id="28" name="TextBox 27"/>
        <xdr:cNvSpPr txBox="1"/>
      </xdr:nvSpPr>
      <xdr:spPr>
        <a:xfrm>
          <a:off x="3147786" y="3084286"/>
          <a:ext cx="194128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0</xdr:colOff>
      <xdr:row>16</xdr:row>
      <xdr:rowOff>54429</xdr:rowOff>
    </xdr:from>
    <xdr:to>
      <xdr:col>10</xdr:col>
      <xdr:colOff>36286</xdr:colOff>
      <xdr:row>37</xdr:row>
      <xdr:rowOff>72572</xdr:rowOff>
    </xdr:to>
    <xdr:cxnSp macro="">
      <xdr:nvCxnSpPr>
        <xdr:cNvPr id="13" name="Straight Connector 12"/>
        <xdr:cNvCxnSpPr/>
      </xdr:nvCxnSpPr>
      <xdr:spPr>
        <a:xfrm>
          <a:off x="6622143" y="3247572"/>
          <a:ext cx="36286" cy="4209143"/>
        </a:xfrm>
        <a:prstGeom prst="line">
          <a:avLst/>
        </a:prstGeom>
        <a:ln w="19050">
          <a:solidFill>
            <a:schemeClr val="tx1">
              <a:lumMod val="50000"/>
              <a:lumOff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206831</xdr:colOff>
      <xdr:row>26</xdr:row>
      <xdr:rowOff>70760</xdr:rowOff>
    </xdr:from>
    <xdr:to>
      <xdr:col>9</xdr:col>
      <xdr:colOff>508000</xdr:colOff>
      <xdr:row>26</xdr:row>
      <xdr:rowOff>72572</xdr:rowOff>
    </xdr:to>
    <xdr:cxnSp macro="">
      <xdr:nvCxnSpPr>
        <xdr:cNvPr id="29" name="Straight Connector 28"/>
        <xdr:cNvCxnSpPr/>
      </xdr:nvCxnSpPr>
      <xdr:spPr>
        <a:xfrm flipH="1" flipV="1">
          <a:off x="3517902" y="5259617"/>
          <a:ext cx="2950027" cy="1812"/>
        </a:xfrm>
        <a:prstGeom prst="line">
          <a:avLst/>
        </a:prstGeom>
        <a:ln w="19050">
          <a:solidFill>
            <a:schemeClr val="tx1">
              <a:lumMod val="50000"/>
              <a:lumOff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235858</xdr:colOff>
      <xdr:row>27</xdr:row>
      <xdr:rowOff>36286</xdr:rowOff>
    </xdr:from>
    <xdr:to>
      <xdr:col>9</xdr:col>
      <xdr:colOff>606878</xdr:colOff>
      <xdr:row>36</xdr:row>
      <xdr:rowOff>108858</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451758</xdr:colOff>
      <xdr:row>26</xdr:row>
      <xdr:rowOff>7257</xdr:rowOff>
    </xdr:from>
    <xdr:to>
      <xdr:col>7</xdr:col>
      <xdr:colOff>406400</xdr:colOff>
      <xdr:row>27</xdr:row>
      <xdr:rowOff>188684</xdr:rowOff>
    </xdr:to>
    <xdr:sp macro="" textlink="">
      <xdr:nvSpPr>
        <xdr:cNvPr id="35" name="TextBox 34"/>
        <xdr:cNvSpPr txBox="1"/>
      </xdr:nvSpPr>
      <xdr:spPr>
        <a:xfrm>
          <a:off x="3100615" y="5196114"/>
          <a:ext cx="194128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FAT BY</a:t>
          </a:r>
          <a:r>
            <a:rPr lang="en-US" sz="1200" b="1" baseline="0">
              <a:latin typeface="Segoe UI Semibold" panose="020B0702040204020203" pitchFamily="34" charset="0"/>
              <a:cs typeface="Segoe UI Semibold" panose="020B0702040204020203" pitchFamily="34" charset="0"/>
            </a:rPr>
            <a:t> OUTLET</a:t>
          </a:r>
          <a:endParaRPr lang="en-US" sz="1200" b="1">
            <a:latin typeface="Segoe UI Semibold" panose="020B0702040204020203" pitchFamily="34" charset="0"/>
            <a:cs typeface="Segoe UI Semibold" panose="020B0702040204020203" pitchFamily="34" charset="0"/>
          </a:endParaRPr>
        </a:p>
      </xdr:txBody>
    </xdr:sp>
    <xdr:clientData/>
  </xdr:twoCellAnchor>
  <xdr:twoCellAnchor>
    <xdr:from>
      <xdr:col>9</xdr:col>
      <xdr:colOff>344713</xdr:colOff>
      <xdr:row>15</xdr:row>
      <xdr:rowOff>117929</xdr:rowOff>
    </xdr:from>
    <xdr:to>
      <xdr:col>12</xdr:col>
      <xdr:colOff>299356</xdr:colOff>
      <xdr:row>17</xdr:row>
      <xdr:rowOff>99785</xdr:rowOff>
    </xdr:to>
    <xdr:sp macro="" textlink="">
      <xdr:nvSpPr>
        <xdr:cNvPr id="36" name="TextBox 35"/>
        <xdr:cNvSpPr txBox="1"/>
      </xdr:nvSpPr>
      <xdr:spPr>
        <a:xfrm>
          <a:off x="6304642" y="3111500"/>
          <a:ext cx="194128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ITEM TYPE</a:t>
          </a:r>
        </a:p>
        <a:p>
          <a:pPr algn="ctr"/>
          <a:endParaRPr lang="en-US"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154214</xdr:colOff>
      <xdr:row>17</xdr:row>
      <xdr:rowOff>108858</xdr:rowOff>
    </xdr:from>
    <xdr:to>
      <xdr:col>16</xdr:col>
      <xdr:colOff>154214</xdr:colOff>
      <xdr:row>36</xdr:row>
      <xdr:rowOff>181429</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471715</xdr:colOff>
      <xdr:row>1</xdr:row>
      <xdr:rowOff>18144</xdr:rowOff>
    </xdr:from>
    <xdr:to>
      <xdr:col>24</xdr:col>
      <xdr:colOff>235857</xdr:colOff>
      <xdr:row>37</xdr:row>
      <xdr:rowOff>81643</xdr:rowOff>
    </xdr:to>
    <xdr:sp macro="" textlink="">
      <xdr:nvSpPr>
        <xdr:cNvPr id="38" name="Rounded Rectangle 37"/>
        <xdr:cNvSpPr/>
      </xdr:nvSpPr>
      <xdr:spPr>
        <a:xfrm>
          <a:off x="11067144" y="217715"/>
          <a:ext cx="5061856" cy="724807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317500</xdr:colOff>
      <xdr:row>2</xdr:row>
      <xdr:rowOff>36286</xdr:rowOff>
    </xdr:from>
    <xdr:to>
      <xdr:col>24</xdr:col>
      <xdr:colOff>181428</xdr:colOff>
      <xdr:row>12</xdr:row>
      <xdr:rowOff>47172</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208644</xdr:colOff>
      <xdr:row>0</xdr:row>
      <xdr:rowOff>108858</xdr:rowOff>
    </xdr:from>
    <xdr:to>
      <xdr:col>20</xdr:col>
      <xdr:colOff>81643</xdr:colOff>
      <xdr:row>2</xdr:row>
      <xdr:rowOff>90714</xdr:rowOff>
    </xdr:to>
    <xdr:sp macro="" textlink="">
      <xdr:nvSpPr>
        <xdr:cNvPr id="40" name="TextBox 39"/>
        <xdr:cNvSpPr txBox="1"/>
      </xdr:nvSpPr>
      <xdr:spPr>
        <a:xfrm>
          <a:off x="10804073" y="108858"/>
          <a:ext cx="252185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OUTLET ESTABLISHMENT</a:t>
          </a:r>
        </a:p>
        <a:p>
          <a:pPr algn="ctr"/>
          <a:endParaRPr lang="en-US" sz="1200" b="1">
            <a:latin typeface="Segoe UI Semibold" panose="020B0702040204020203" pitchFamily="34" charset="0"/>
            <a:cs typeface="Segoe UI Semibold" panose="020B0702040204020203" pitchFamily="34" charset="0"/>
          </a:endParaRPr>
        </a:p>
      </xdr:txBody>
    </xdr:sp>
    <xdr:clientData/>
  </xdr:twoCellAnchor>
  <xdr:twoCellAnchor>
    <xdr:from>
      <xdr:col>16</xdr:col>
      <xdr:colOff>526143</xdr:colOff>
      <xdr:row>12</xdr:row>
      <xdr:rowOff>163286</xdr:rowOff>
    </xdr:from>
    <xdr:to>
      <xdr:col>24</xdr:col>
      <xdr:colOff>154214</xdr:colOff>
      <xdr:row>12</xdr:row>
      <xdr:rowOff>163286</xdr:rowOff>
    </xdr:to>
    <xdr:cxnSp macro="">
      <xdr:nvCxnSpPr>
        <xdr:cNvPr id="42" name="Straight Connector 41"/>
        <xdr:cNvCxnSpPr/>
      </xdr:nvCxnSpPr>
      <xdr:spPr>
        <a:xfrm flipH="1">
          <a:off x="11121572" y="2558143"/>
          <a:ext cx="4925785" cy="0"/>
        </a:xfrm>
        <a:prstGeom prst="line">
          <a:avLst/>
        </a:prstGeom>
        <a:ln w="19050">
          <a:solidFill>
            <a:schemeClr val="tx1">
              <a:lumMod val="50000"/>
              <a:lumOff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426358</xdr:colOff>
      <xdr:row>12</xdr:row>
      <xdr:rowOff>117928</xdr:rowOff>
    </xdr:from>
    <xdr:to>
      <xdr:col>19</xdr:col>
      <xdr:colOff>299357</xdr:colOff>
      <xdr:row>14</xdr:row>
      <xdr:rowOff>99784</xdr:rowOff>
    </xdr:to>
    <xdr:sp macro="" textlink="">
      <xdr:nvSpPr>
        <xdr:cNvPr id="47" name="TextBox 46"/>
        <xdr:cNvSpPr txBox="1"/>
      </xdr:nvSpPr>
      <xdr:spPr>
        <a:xfrm>
          <a:off x="10359572" y="2512785"/>
          <a:ext cx="252185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OUTLET SIZE</a:t>
          </a:r>
        </a:p>
        <a:p>
          <a:pPr algn="ctr"/>
          <a:endParaRPr lang="en-US" sz="1200" b="1">
            <a:latin typeface="Segoe UI Semibold" panose="020B0702040204020203" pitchFamily="34" charset="0"/>
            <a:cs typeface="Segoe UI Semibold" panose="020B0702040204020203" pitchFamily="34" charset="0"/>
          </a:endParaRPr>
        </a:p>
      </xdr:txBody>
    </xdr:sp>
    <xdr:clientData/>
  </xdr:twoCellAnchor>
  <xdr:twoCellAnchor>
    <xdr:from>
      <xdr:col>16</xdr:col>
      <xdr:colOff>163286</xdr:colOff>
      <xdr:row>14</xdr:row>
      <xdr:rowOff>72573</xdr:rowOff>
    </xdr:from>
    <xdr:to>
      <xdr:col>20</xdr:col>
      <xdr:colOff>111579</xdr:colOff>
      <xdr:row>24</xdr:row>
      <xdr:rowOff>54429</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586017</xdr:colOff>
      <xdr:row>24</xdr:row>
      <xdr:rowOff>68947</xdr:rowOff>
    </xdr:from>
    <xdr:to>
      <xdr:col>24</xdr:col>
      <xdr:colOff>163285</xdr:colOff>
      <xdr:row>24</xdr:row>
      <xdr:rowOff>90714</xdr:rowOff>
    </xdr:to>
    <xdr:cxnSp macro="">
      <xdr:nvCxnSpPr>
        <xdr:cNvPr id="50" name="Straight Connector 49"/>
        <xdr:cNvCxnSpPr/>
      </xdr:nvCxnSpPr>
      <xdr:spPr>
        <a:xfrm flipH="1" flipV="1">
          <a:off x="11181446" y="4858661"/>
          <a:ext cx="4874982" cy="21767"/>
        </a:xfrm>
        <a:prstGeom prst="line">
          <a:avLst/>
        </a:prstGeom>
        <a:ln w="19050">
          <a:solidFill>
            <a:schemeClr val="tx1">
              <a:lumMod val="50000"/>
              <a:lumOff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181428</xdr:colOff>
      <xdr:row>13</xdr:row>
      <xdr:rowOff>45357</xdr:rowOff>
    </xdr:from>
    <xdr:to>
      <xdr:col>20</xdr:col>
      <xdr:colOff>199571</xdr:colOff>
      <xdr:row>23</xdr:row>
      <xdr:rowOff>181428</xdr:rowOff>
    </xdr:to>
    <xdr:cxnSp macro="">
      <xdr:nvCxnSpPr>
        <xdr:cNvPr id="53" name="Straight Connector 52"/>
        <xdr:cNvCxnSpPr/>
      </xdr:nvCxnSpPr>
      <xdr:spPr>
        <a:xfrm>
          <a:off x="13425714" y="2639786"/>
          <a:ext cx="18143" cy="2131785"/>
        </a:xfrm>
        <a:prstGeom prst="line">
          <a:avLst/>
        </a:prstGeom>
        <a:ln w="19050">
          <a:solidFill>
            <a:schemeClr val="tx1">
              <a:lumMod val="50000"/>
              <a:lumOff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90715</xdr:colOff>
      <xdr:row>13</xdr:row>
      <xdr:rowOff>172357</xdr:rowOff>
    </xdr:from>
    <xdr:to>
      <xdr:col>24</xdr:col>
      <xdr:colOff>248558</xdr:colOff>
      <xdr:row>23</xdr:row>
      <xdr:rowOff>126093</xdr:rowOff>
    </xdr:to>
    <mc:AlternateContent xmlns:mc="http://schemas.openxmlformats.org/markup-compatibility/2006">
      <mc:Choice xmlns:cx="http://schemas.microsoft.com/office/drawing/2014/chartex" Requires="cx">
        <xdr:graphicFrame macro="">
          <xdr:nvGraphicFramePr>
            <xdr:cNvPr id="58" name="Chart 57"/>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451758</xdr:colOff>
      <xdr:row>12</xdr:row>
      <xdr:rowOff>97971</xdr:rowOff>
    </xdr:from>
    <xdr:to>
      <xdr:col>23</xdr:col>
      <xdr:colOff>324756</xdr:colOff>
      <xdr:row>14</xdr:row>
      <xdr:rowOff>79827</xdr:rowOff>
    </xdr:to>
    <xdr:sp macro="" textlink="">
      <xdr:nvSpPr>
        <xdr:cNvPr id="61" name="TextBox 60"/>
        <xdr:cNvSpPr txBox="1"/>
      </xdr:nvSpPr>
      <xdr:spPr>
        <a:xfrm>
          <a:off x="13033829" y="2492828"/>
          <a:ext cx="252185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OUTLIET</a:t>
          </a:r>
          <a:r>
            <a:rPr lang="en-US" sz="1200" b="1" baseline="0">
              <a:latin typeface="Segoe UI Semibold" panose="020B0702040204020203" pitchFamily="34" charset="0"/>
              <a:cs typeface="Segoe UI Semibold" panose="020B0702040204020203" pitchFamily="34" charset="0"/>
            </a:rPr>
            <a:t> BY LOCATION</a:t>
          </a:r>
          <a:endParaRPr lang="en-US" sz="1200" b="1">
            <a:latin typeface="Segoe UI Semibold" panose="020B0702040204020203" pitchFamily="34" charset="0"/>
            <a:cs typeface="Segoe UI Semibold" panose="020B0702040204020203" pitchFamily="34" charset="0"/>
          </a:endParaRPr>
        </a:p>
      </xdr:txBody>
    </xdr:sp>
    <xdr:clientData/>
  </xdr:twoCellAnchor>
  <xdr:twoCellAnchor>
    <xdr:from>
      <xdr:col>16</xdr:col>
      <xdr:colOff>653143</xdr:colOff>
      <xdr:row>26</xdr:row>
      <xdr:rowOff>117930</xdr:rowOff>
    </xdr:from>
    <xdr:to>
      <xdr:col>20</xdr:col>
      <xdr:colOff>181427</xdr:colOff>
      <xdr:row>37</xdr:row>
      <xdr:rowOff>117494</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469901</xdr:colOff>
      <xdr:row>24</xdr:row>
      <xdr:rowOff>88900</xdr:rowOff>
    </xdr:from>
    <xdr:to>
      <xdr:col>19</xdr:col>
      <xdr:colOff>342900</xdr:colOff>
      <xdr:row>26</xdr:row>
      <xdr:rowOff>70756</xdr:rowOff>
    </xdr:to>
    <xdr:sp macro="" textlink="">
      <xdr:nvSpPr>
        <xdr:cNvPr id="63" name="TextBox 62"/>
        <xdr:cNvSpPr txBox="1"/>
      </xdr:nvSpPr>
      <xdr:spPr>
        <a:xfrm>
          <a:off x="10403115" y="4878614"/>
          <a:ext cx="252185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OUTLET TYPE</a:t>
          </a:r>
        </a:p>
      </xdr:txBody>
    </xdr:sp>
    <xdr:clientData/>
  </xdr:twoCellAnchor>
  <xdr:twoCellAnchor>
    <xdr:from>
      <xdr:col>19</xdr:col>
      <xdr:colOff>453572</xdr:colOff>
      <xdr:row>26</xdr:row>
      <xdr:rowOff>127219</xdr:rowOff>
    </xdr:from>
    <xdr:to>
      <xdr:col>22</xdr:col>
      <xdr:colOff>242025</xdr:colOff>
      <xdr:row>37</xdr:row>
      <xdr:rowOff>108205</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653141</xdr:colOff>
      <xdr:row>27</xdr:row>
      <xdr:rowOff>13391</xdr:rowOff>
    </xdr:from>
    <xdr:to>
      <xdr:col>26</xdr:col>
      <xdr:colOff>127000</xdr:colOff>
      <xdr:row>37</xdr:row>
      <xdr:rowOff>22462</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644072</xdr:colOff>
      <xdr:row>26</xdr:row>
      <xdr:rowOff>27215</xdr:rowOff>
    </xdr:from>
    <xdr:to>
      <xdr:col>20</xdr:col>
      <xdr:colOff>517071</xdr:colOff>
      <xdr:row>28</xdr:row>
      <xdr:rowOff>9071</xdr:rowOff>
    </xdr:to>
    <xdr:sp macro="" textlink="">
      <xdr:nvSpPr>
        <xdr:cNvPr id="66" name="TextBox 65"/>
        <xdr:cNvSpPr txBox="1"/>
      </xdr:nvSpPr>
      <xdr:spPr>
        <a:xfrm>
          <a:off x="11239501" y="5216072"/>
          <a:ext cx="252185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2">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18</xdr:col>
      <xdr:colOff>580571</xdr:colOff>
      <xdr:row>26</xdr:row>
      <xdr:rowOff>27215</xdr:rowOff>
    </xdr:from>
    <xdr:to>
      <xdr:col>22</xdr:col>
      <xdr:colOff>453570</xdr:colOff>
      <xdr:row>28</xdr:row>
      <xdr:rowOff>9071</xdr:rowOff>
    </xdr:to>
    <xdr:sp macro="" textlink="">
      <xdr:nvSpPr>
        <xdr:cNvPr id="67" name="TextBox 66"/>
        <xdr:cNvSpPr txBox="1"/>
      </xdr:nvSpPr>
      <xdr:spPr>
        <a:xfrm>
          <a:off x="12500428" y="5216072"/>
          <a:ext cx="252185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2">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21</xdr:col>
      <xdr:colOff>18142</xdr:colOff>
      <xdr:row>26</xdr:row>
      <xdr:rowOff>27215</xdr:rowOff>
    </xdr:from>
    <xdr:to>
      <xdr:col>24</xdr:col>
      <xdr:colOff>553355</xdr:colOff>
      <xdr:row>28</xdr:row>
      <xdr:rowOff>9071</xdr:rowOff>
    </xdr:to>
    <xdr:sp macro="" textlink="">
      <xdr:nvSpPr>
        <xdr:cNvPr id="68" name="TextBox 67"/>
        <xdr:cNvSpPr txBox="1"/>
      </xdr:nvSpPr>
      <xdr:spPr>
        <a:xfrm>
          <a:off x="13924642" y="5216072"/>
          <a:ext cx="252185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2">
                  <a:lumMod val="75000"/>
                </a:schemeClr>
              </a:solidFill>
              <a:latin typeface="Segoe UI Semibold" panose="020B0702040204020203" pitchFamily="34" charset="0"/>
              <a:cs typeface="Segoe UI Semibold" panose="020B0702040204020203" pitchFamily="34" charset="0"/>
            </a:rPr>
            <a:t>No</a:t>
          </a:r>
          <a:r>
            <a:rPr lang="en-US" sz="1200" b="1" baseline="0">
              <a:solidFill>
                <a:schemeClr val="tx2">
                  <a:lumMod val="75000"/>
                </a:schemeClr>
              </a:solidFill>
              <a:latin typeface="Segoe UI Semibold" panose="020B0702040204020203" pitchFamily="34" charset="0"/>
              <a:cs typeface="Segoe UI Semibold" panose="020B0702040204020203" pitchFamily="34" charset="0"/>
            </a:rPr>
            <a:t> of Items</a:t>
          </a:r>
          <a:r>
            <a:rPr lang="en-US" sz="1200" b="1">
              <a:solidFill>
                <a:schemeClr val="tx2">
                  <a:lumMod val="75000"/>
                </a:schemeClr>
              </a:solidFill>
              <a:latin typeface="Segoe UI Semibold" panose="020B0702040204020203" pitchFamily="34" charset="0"/>
              <a:cs typeface="Segoe UI Semibold" panose="020B0702040204020203" pitchFamily="34" charset="0"/>
            </a:rPr>
            <a:t> </a:t>
          </a:r>
        </a:p>
      </xdr:txBody>
    </xdr:sp>
    <xdr:clientData/>
  </xdr:twoCellAnchor>
  <xdr:twoCellAnchor editAs="oneCell">
    <xdr:from>
      <xdr:col>9</xdr:col>
      <xdr:colOff>286118</xdr:colOff>
      <xdr:row>1</xdr:row>
      <xdr:rowOff>154214</xdr:rowOff>
    </xdr:from>
    <xdr:to>
      <xdr:col>10</xdr:col>
      <xdr:colOff>221878</xdr:colOff>
      <xdr:row>4</xdr:row>
      <xdr:rowOff>1</xdr:rowOff>
    </xdr:to>
    <xdr:pic>
      <xdr:nvPicPr>
        <xdr:cNvPr id="72" name="Picture 71" descr="C:\Users\Admin\Documents\ecommerce\Images Used\Sales.pn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246047" y="353785"/>
          <a:ext cx="597974" cy="444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179118</xdr:colOff>
      <xdr:row>9</xdr:row>
      <xdr:rowOff>95251</xdr:rowOff>
    </xdr:from>
    <xdr:to>
      <xdr:col>16</xdr:col>
      <xdr:colOff>145142</xdr:colOff>
      <xdr:row>12</xdr:row>
      <xdr:rowOff>131536</xdr:rowOff>
    </xdr:to>
    <xdr:pic>
      <xdr:nvPicPr>
        <xdr:cNvPr id="73" name="Picture 72" descr="C:\Users\Admin\Documents\ecommerce\Images Used\rating (1).png"/>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0112332" y="1891394"/>
          <a:ext cx="628239" cy="63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253999</xdr:colOff>
      <xdr:row>9</xdr:row>
      <xdr:rowOff>78081</xdr:rowOff>
    </xdr:from>
    <xdr:to>
      <xdr:col>10</xdr:col>
      <xdr:colOff>253998</xdr:colOff>
      <xdr:row>12</xdr:row>
      <xdr:rowOff>148706</xdr:rowOff>
    </xdr:to>
    <xdr:pic>
      <xdr:nvPicPr>
        <xdr:cNvPr id="74" name="Picture 73" descr="C:\Users\Admin\Documents\ecommerce\Images Used\Items.png"/>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213928" y="1874224"/>
          <a:ext cx="662213" cy="669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90716</xdr:colOff>
      <xdr:row>6</xdr:row>
      <xdr:rowOff>0</xdr:rowOff>
    </xdr:from>
    <xdr:to>
      <xdr:col>2</xdr:col>
      <xdr:colOff>562428</xdr:colOff>
      <xdr:row>8</xdr:row>
      <xdr:rowOff>136072</xdr:rowOff>
    </xdr:to>
    <xdr:pic>
      <xdr:nvPicPr>
        <xdr:cNvPr id="75" name="Picture 74" descr="C:\Users\Admin\Documents\ecommerce\Images Used\setting.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415145" y="1197429"/>
          <a:ext cx="471712" cy="535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361043</xdr:colOff>
      <xdr:row>4</xdr:row>
      <xdr:rowOff>197756</xdr:rowOff>
    </xdr:from>
    <xdr:to>
      <xdr:col>5</xdr:col>
      <xdr:colOff>596900</xdr:colOff>
      <xdr:row>9</xdr:row>
      <xdr:rowOff>43542</xdr:rowOff>
    </xdr:to>
    <xdr:sp macro="" textlink="">
      <xdr:nvSpPr>
        <xdr:cNvPr id="76" name="TextBox 75"/>
        <xdr:cNvSpPr txBox="1"/>
      </xdr:nvSpPr>
      <xdr:spPr>
        <a:xfrm>
          <a:off x="1023257" y="996042"/>
          <a:ext cx="2884714" cy="843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u="none">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US" sz="1400" b="0" u="none" baseline="0">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 PANEL</a:t>
          </a:r>
          <a:endParaRPr lang="en-US" sz="1400" b="0" u="none">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644071</xdr:colOff>
      <xdr:row>16</xdr:row>
      <xdr:rowOff>63501</xdr:rowOff>
    </xdr:from>
    <xdr:to>
      <xdr:col>4</xdr:col>
      <xdr:colOff>635000</xdr:colOff>
      <xdr:row>22</xdr:row>
      <xdr:rowOff>136072</xdr:rowOff>
    </xdr:to>
    <mc:AlternateContent xmlns:mc="http://schemas.openxmlformats.org/markup-compatibility/2006">
      <mc:Choice xmlns:a14="http://schemas.microsoft.com/office/drawing/2010/main" Requires="a14">
        <xdr:graphicFrame macro="">
          <xdr:nvGraphicFramePr>
            <xdr:cNvPr id="77"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302162" y="3203865"/>
              <a:ext cx="1965202" cy="12502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18142</xdr:colOff>
      <xdr:row>23</xdr:row>
      <xdr:rowOff>90714</xdr:rowOff>
    </xdr:from>
    <xdr:to>
      <xdr:col>4</xdr:col>
      <xdr:colOff>522514</xdr:colOff>
      <xdr:row>35</xdr:row>
      <xdr:rowOff>172357</xdr:rowOff>
    </xdr:to>
    <mc:AlternateContent xmlns:mc="http://schemas.openxmlformats.org/markup-compatibility/2006">
      <mc:Choice xmlns:a14="http://schemas.microsoft.com/office/drawing/2010/main" Requires="a14">
        <xdr:graphicFrame macro="">
          <xdr:nvGraphicFramePr>
            <xdr:cNvPr id="78"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334324" y="4604987"/>
              <a:ext cx="1820554" cy="243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63500</xdr:colOff>
      <xdr:row>36</xdr:row>
      <xdr:rowOff>22351</xdr:rowOff>
    </xdr:from>
    <xdr:to>
      <xdr:col>2</xdr:col>
      <xdr:colOff>649941</xdr:colOff>
      <xdr:row>38</xdr:row>
      <xdr:rowOff>25399</xdr:rowOff>
    </xdr:to>
    <xdr:pic>
      <xdr:nvPicPr>
        <xdr:cNvPr id="79" name="Picture 78" descr="C:\Users\Admin\Documents\ecommerce\Images Used\home (1).png">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78324" y="7014822"/>
          <a:ext cx="586441" cy="391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372598</xdr:colOff>
      <xdr:row>36</xdr:row>
      <xdr:rowOff>13042</xdr:rowOff>
    </xdr:from>
    <xdr:to>
      <xdr:col>4</xdr:col>
      <xdr:colOff>97120</xdr:colOff>
      <xdr:row>38</xdr:row>
      <xdr:rowOff>4855</xdr:rowOff>
    </xdr:to>
    <xdr:pic>
      <xdr:nvPicPr>
        <xdr:cNvPr id="80" name="Picture 79" descr="C:\Users\Admin\Documents\ecommerce\Images Used\database.png">
          <a:hlinkClick xmlns:r="http://schemas.openxmlformats.org/officeDocument/2006/relationships" r:id="rId17"/>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344833" y="7005513"/>
          <a:ext cx="381934" cy="380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843.925425694448"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0"/>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618000000001E-2"/>
    <n v="7.07"/>
    <x v="461"/>
    <n v="4.8"/>
  </r>
  <r>
    <x v="0"/>
    <n v="478"/>
    <s v="FDJ36"/>
    <x v="13"/>
    <x v="4"/>
    <x v="4"/>
    <x v="2"/>
    <x v="2"/>
    <x v="0"/>
    <n v="0.12852018600000001"/>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79000000001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G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0"/>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G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0"/>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465000000001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G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G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1999999999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0"/>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0"/>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0"/>
    <n v="1017"/>
    <s v="FDC03"/>
    <x v="11"/>
    <x v="0"/>
    <x v="0"/>
    <x v="0"/>
    <x v="0"/>
    <x v="0"/>
    <n v="7.1958197000000002E-2"/>
    <n v="8.5749999999999993"/>
    <x v="974"/>
    <n v="4.4000000000000004"/>
  </r>
  <r>
    <x v="0"/>
    <n v="1018"/>
    <s v="FDU31"/>
    <x v="0"/>
    <x v="0"/>
    <x v="0"/>
    <x v="0"/>
    <x v="0"/>
    <x v="0"/>
    <n v="2.5029909999999999E-2"/>
    <n v="10.5"/>
    <x v="975"/>
    <n v="4.4000000000000004"/>
  </r>
  <r>
    <x v="1"/>
    <n v="1019"/>
    <s v="FDX24"/>
    <x v="13"/>
    <x v="7"/>
    <x v="9"/>
    <x v="0"/>
    <x v="1"/>
    <x v="2"/>
    <n v="2.4387984000000001E-2"/>
    <m/>
    <x v="976"/>
    <n v="4.4000000000000004"/>
  </r>
  <r>
    <x v="1"/>
    <n v="1020"/>
    <s v="DRG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0"/>
    <n v="1129"/>
    <s v="FDD32"/>
    <x v="0"/>
    <x v="5"/>
    <x v="5"/>
    <x v="2"/>
    <x v="0"/>
    <x v="0"/>
    <n v="4.1163522000000001E-2"/>
    <n v="17.7"/>
    <x v="1072"/>
    <n v="4.4000000000000004"/>
  </r>
  <r>
    <x v="0"/>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0"/>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0"/>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G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0"/>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0"/>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G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0"/>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18999999999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64999999993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0"/>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G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G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G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0"/>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G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684000000001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0"/>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G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G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G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G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G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0"/>
    <n v="1909"/>
    <s v="FDA04"/>
    <x v="2"/>
    <x v="1"/>
    <x v="1"/>
    <x v="1"/>
    <x v="0"/>
    <x v="1"/>
    <n v="6.7001825000000001E-2"/>
    <n v="11.3"/>
    <x v="1763"/>
    <n v="4.3"/>
  </r>
  <r>
    <x v="0"/>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G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0"/>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1521000000004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2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1856999999999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1812999999999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G36"/>
    <x v="4"/>
    <x v="4"/>
    <x v="4"/>
    <x v="2"/>
    <x v="0"/>
    <x v="0"/>
    <n v="9.5571649999999994E-2"/>
    <n v="14.15"/>
    <x v="2121"/>
    <n v="4.2"/>
  </r>
  <r>
    <x v="1"/>
    <n v="2347"/>
    <s v="DRF27"/>
    <x v="11"/>
    <x v="5"/>
    <x v="5"/>
    <x v="2"/>
    <x v="0"/>
    <x v="0"/>
    <n v="2.8578012E-2"/>
    <n v="8.93"/>
    <x v="52"/>
    <n v="4.2"/>
  </r>
  <r>
    <x v="0"/>
    <n v="2348"/>
    <s v="FDI07"/>
    <x v="7"/>
    <x v="4"/>
    <x v="4"/>
    <x v="2"/>
    <x v="0"/>
    <x v="0"/>
    <n v="3.3829329999999998E-2"/>
    <n v="12.35"/>
    <x v="2122"/>
    <n v="4.2"/>
  </r>
  <r>
    <x v="0"/>
    <n v="2349"/>
    <s v="FDD47"/>
    <x v="15"/>
    <x v="4"/>
    <x v="4"/>
    <x v="2"/>
    <x v="0"/>
    <x v="0"/>
    <n v="0.14269958799999999"/>
    <n v="7.6"/>
    <x v="2123"/>
    <n v="4.2"/>
  </r>
  <r>
    <x v="0"/>
    <n v="2350"/>
    <s v="FDN51"/>
    <x v="7"/>
    <x v="5"/>
    <x v="5"/>
    <x v="2"/>
    <x v="0"/>
    <x v="0"/>
    <n v="2.1065311E-2"/>
    <n v="17.850000000000001"/>
    <x v="2124"/>
    <n v="4.2"/>
  </r>
  <r>
    <x v="0"/>
    <n v="2351"/>
    <s v="FDT10"/>
    <x v="6"/>
    <x v="5"/>
    <x v="5"/>
    <x v="2"/>
    <x v="0"/>
    <x v="0"/>
    <n v="6.2395455000000002E-2"/>
    <n v="16.7"/>
    <x v="2125"/>
    <n v="4.2"/>
  </r>
  <r>
    <x v="1"/>
    <n v="2352"/>
    <s v="FDT20"/>
    <x v="0"/>
    <x v="8"/>
    <x v="8"/>
    <x v="2"/>
    <x v="1"/>
    <x v="0"/>
    <n v="4.1387618000000001E-2"/>
    <n v="10.5"/>
    <x v="2126"/>
    <n v="4.2"/>
  </r>
  <r>
    <x v="1"/>
    <n v="2353"/>
    <s v="NCF30"/>
    <x v="5"/>
    <x v="8"/>
    <x v="8"/>
    <x v="2"/>
    <x v="1"/>
    <x v="0"/>
    <n v="0.12622018700000001"/>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G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G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0"/>
    <n v="2425"/>
    <s v="FDU19"/>
    <x v="0"/>
    <x v="8"/>
    <x v="8"/>
    <x v="2"/>
    <x v="1"/>
    <x v="0"/>
    <n v="4.6762632999999998E-2"/>
    <n v="8.77"/>
    <x v="2185"/>
    <n v="4.2"/>
  </r>
  <r>
    <x v="0"/>
    <n v="2426"/>
    <s v="FDM08"/>
    <x v="0"/>
    <x v="8"/>
    <x v="8"/>
    <x v="2"/>
    <x v="1"/>
    <x v="0"/>
    <n v="5.3574074999999999E-2"/>
    <n v="10.1"/>
    <x v="2186"/>
    <n v="4.2"/>
  </r>
  <r>
    <x v="0"/>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5999999999"/>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0"/>
    <n v="2527"/>
    <s v="FDC29"/>
    <x v="2"/>
    <x v="3"/>
    <x v="3"/>
    <x v="1"/>
    <x v="2"/>
    <x v="0"/>
    <n v="2.4185517E-2"/>
    <n v="8.39"/>
    <x v="2106"/>
    <n v="4.2"/>
  </r>
  <r>
    <x v="0"/>
    <n v="2528"/>
    <s v="FDB58"/>
    <x v="6"/>
    <x v="3"/>
    <x v="3"/>
    <x v="1"/>
    <x v="2"/>
    <x v="0"/>
    <n v="1.3485235E-2"/>
    <n v="10.5"/>
    <x v="2264"/>
    <n v="4.2"/>
  </r>
  <r>
    <x v="0"/>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6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0"/>
    <n v="2590"/>
    <s v="FDT23"/>
    <x v="8"/>
    <x v="1"/>
    <x v="1"/>
    <x v="1"/>
    <x v="0"/>
    <x v="1"/>
    <n v="7.5035902000000002E-2"/>
    <n v="7.72"/>
    <x v="2312"/>
    <n v="4.2"/>
  </r>
  <r>
    <x v="0"/>
    <n v="2591"/>
    <s v="FDV16"/>
    <x v="2"/>
    <x v="1"/>
    <x v="1"/>
    <x v="1"/>
    <x v="0"/>
    <x v="1"/>
    <n v="8.3268522999999997E-2"/>
    <n v="7.75"/>
    <x v="2313"/>
    <n v="4.2"/>
  </r>
  <r>
    <x v="0"/>
    <n v="2592"/>
    <s v="FDW57"/>
    <x v="6"/>
    <x v="1"/>
    <x v="1"/>
    <x v="1"/>
    <x v="0"/>
    <x v="1"/>
    <n v="0.11614859600000001"/>
    <n v="8.31"/>
    <x v="2314"/>
    <n v="4.2"/>
  </r>
  <r>
    <x v="0"/>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0"/>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G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2534999999998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0"/>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G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0"/>
    <n v="2941"/>
    <s v="FDH47"/>
    <x v="15"/>
    <x v="4"/>
    <x v="4"/>
    <x v="2"/>
    <x v="0"/>
    <x v="0"/>
    <n v="0.12907745500000001"/>
    <n v="13.5"/>
    <x v="2579"/>
    <n v="4.0999999999999996"/>
  </r>
  <r>
    <x v="0"/>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G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17999999998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G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G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G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0"/>
    <n v="4077"/>
    <s v="FDQ48"/>
    <x v="13"/>
    <x v="3"/>
    <x v="3"/>
    <x v="1"/>
    <x v="2"/>
    <x v="0"/>
    <n v="3.4382601999999998E-2"/>
    <n v="14.3"/>
    <x v="3390"/>
    <n v="3.9"/>
  </r>
  <r>
    <x v="0"/>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G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0"/>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G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477000000006E-2"/>
    <m/>
    <x v="968"/>
    <n v="3.9"/>
  </r>
  <r>
    <x v="0"/>
    <n v="4126"/>
    <s v="FDG21"/>
    <x v="14"/>
    <x v="7"/>
    <x v="7"/>
    <x v="1"/>
    <x v="0"/>
    <x v="3"/>
    <n v="0.14559143799999999"/>
    <m/>
    <x v="2719"/>
    <n v="3.9"/>
  </r>
  <r>
    <x v="0"/>
    <n v="4127"/>
    <s v="FDJ34"/>
    <x v="6"/>
    <x v="7"/>
    <x v="7"/>
    <x v="1"/>
    <x v="0"/>
    <x v="3"/>
    <n v="9.3202196000000001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1844999999999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0"/>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0"/>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G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198354000000002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0"/>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6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085"/>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0"/>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0"/>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46000000003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0"/>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0"/>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0"/>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0"/>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G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69599999999"/>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G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G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0"/>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0"/>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5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G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0"/>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0"/>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G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182E-2"/>
    <n v="17.5"/>
    <x v="4042"/>
    <n v="3.3"/>
  </r>
  <r>
    <x v="1"/>
    <n v="5091"/>
    <s v="NCL31"/>
    <x v="10"/>
    <x v="3"/>
    <x v="3"/>
    <x v="1"/>
    <x v="2"/>
    <x v="0"/>
    <n v="0.12018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0"/>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8000000000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0"/>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0"/>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G37"/>
    <x v="4"/>
    <x v="4"/>
    <x v="4"/>
    <x v="2"/>
    <x v="1"/>
    <x v="0"/>
    <n v="1.9417732E-2"/>
    <n v="16.2"/>
    <x v="4258"/>
    <n v="2.9"/>
  </r>
  <r>
    <x v="0"/>
    <n v="5428"/>
    <s v="FDN56"/>
    <x v="0"/>
    <x v="5"/>
    <x v="5"/>
    <x v="2"/>
    <x v="2"/>
    <x v="0"/>
    <n v="0.107662745"/>
    <n v="5.46"/>
    <x v="4259"/>
    <n v="2.9"/>
  </r>
  <r>
    <x v="0"/>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2560799999999"/>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0"/>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G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0"/>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0"/>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0"/>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G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G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9"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location ref="A115:B119" firstHeaderRow="1" firstDataRow="1" firstDataCol="1"/>
  <pivotFields count="13">
    <pivotField showAll="0">
      <items count="3">
        <item x="0"/>
        <item x="1"/>
        <item t="default"/>
      </items>
    </pivotField>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o" fld="1" subtotal="count" baseField="8" baseItem="0" numFmtId="1"/>
  </dataFields>
  <formats count="42">
    <format dxfId="2923">
      <pivotArea type="all" dataOnly="0" outline="0" fieldPosition="0"/>
    </format>
    <format dxfId="2924">
      <pivotArea outline="0" collapsedLevelsAreSubtotals="1" fieldPosition="0"/>
    </format>
    <format dxfId="2925">
      <pivotArea type="all" dataOnly="0" outline="0" fieldPosition="0"/>
    </format>
    <format dxfId="2926">
      <pivotArea outline="0" collapsedLevelsAreSubtotals="1" fieldPosition="0"/>
    </format>
    <format dxfId="2927">
      <pivotArea type="all" dataOnly="0" outline="0" fieldPosition="0"/>
    </format>
    <format dxfId="2928">
      <pivotArea outline="0" collapsedLevelsAreSubtotals="1" fieldPosition="0"/>
    </format>
    <format dxfId="2929">
      <pivotArea type="all" dataOnly="0" outline="0" fieldPosition="0"/>
    </format>
    <format dxfId="2930">
      <pivotArea outline="0" collapsedLevelsAreSubtotals="1" fieldPosition="0"/>
    </format>
    <format dxfId="2931">
      <pivotArea field="0" type="button" dataOnly="0" labelOnly="1" outline="0"/>
    </format>
    <format dxfId="2932">
      <pivotArea dataOnly="0" labelOnly="1" outline="0" axis="axisValues" fieldPosition="0"/>
    </format>
    <format dxfId="2933">
      <pivotArea dataOnly="0" labelOnly="1" grandRow="1" outline="0" fieldPosition="0"/>
    </format>
    <format dxfId="2934">
      <pivotArea dataOnly="0" labelOnly="1" outline="0" axis="axisValues" fieldPosition="0"/>
    </format>
    <format dxfId="2935">
      <pivotArea outline="0" collapsedLevelsAreSubtotals="1" fieldPosition="0"/>
    </format>
    <format dxfId="2936">
      <pivotArea type="all" dataOnly="0" outline="0" fieldPosition="0"/>
    </format>
    <format dxfId="2937">
      <pivotArea outline="0" collapsedLevelsAreSubtotals="1" fieldPosition="0"/>
    </format>
    <format dxfId="2938">
      <pivotArea type="origin" dataOnly="0" labelOnly="1" outline="0" fieldPosition="0"/>
    </format>
    <format dxfId="2939">
      <pivotArea field="0" type="button" dataOnly="0" labelOnly="1" outline="0"/>
    </format>
    <format dxfId="2940">
      <pivotArea type="topRight" dataOnly="0" labelOnly="1" outline="0" fieldPosition="0"/>
    </format>
    <format dxfId="2941">
      <pivotArea field="6" type="button" dataOnly="0" labelOnly="1" outline="0"/>
    </format>
    <format dxfId="2942">
      <pivotArea type="all" dataOnly="0" outline="0" fieldPosition="0"/>
    </format>
    <format dxfId="2943">
      <pivotArea outline="0" collapsedLevelsAreSubtotals="1" fieldPosition="0"/>
    </format>
    <format dxfId="2944">
      <pivotArea field="3" type="button" dataOnly="0" labelOnly="1" outline="0"/>
    </format>
    <format dxfId="2945">
      <pivotArea dataOnly="0" labelOnly="1" outline="0" axis="axisValues" fieldPosition="0"/>
    </format>
    <format dxfId="2946">
      <pivotArea dataOnly="0" labelOnly="1" outline="0" axis="axisValues" fieldPosition="0"/>
    </format>
    <format dxfId="2947">
      <pivotArea type="all" dataOnly="0" outline="0" fieldPosition="0"/>
    </format>
    <format dxfId="2948">
      <pivotArea outline="0" collapsedLevelsAreSubtotals="1" fieldPosition="0"/>
    </format>
    <format dxfId="2949">
      <pivotArea field="7" type="button" dataOnly="0" labelOnly="1" outline="0"/>
    </format>
    <format dxfId="2950">
      <pivotArea dataOnly="0" labelOnly="1" outline="0" axis="axisValues" fieldPosition="0"/>
    </format>
    <format dxfId="2951">
      <pivotArea dataOnly="0" labelOnly="1" outline="0" axis="axisValues" fieldPosition="0"/>
    </format>
    <format dxfId="2952">
      <pivotArea type="all" dataOnly="0" outline="0" fieldPosition="0"/>
    </format>
    <format dxfId="2953">
      <pivotArea outline="0" collapsedLevelsAreSubtotals="1" fieldPosition="0"/>
    </format>
    <format dxfId="2954">
      <pivotArea field="6" type="button" dataOnly="0" labelOnly="1" outline="0"/>
    </format>
    <format dxfId="2955">
      <pivotArea dataOnly="0" labelOnly="1" outline="0" axis="axisValues" fieldPosition="0"/>
    </format>
    <format dxfId="2956">
      <pivotArea dataOnly="0" labelOnly="1" outline="0" axis="axisValues" fieldPosition="0"/>
    </format>
    <format dxfId="2957">
      <pivotArea outline="0" collapsedLevelsAreSubtotals="1" fieldPosition="0"/>
    </format>
    <format dxfId="2958">
      <pivotArea outline="0" collapsedLevelsAreSubtotals="1" fieldPosition="0"/>
    </format>
    <format dxfId="2959">
      <pivotArea type="all" dataOnly="0" outline="0" fieldPosition="0"/>
    </format>
    <format dxfId="2960">
      <pivotArea outline="0" collapsedLevelsAreSubtotals="1" fieldPosition="0"/>
    </format>
    <format dxfId="2961">
      <pivotArea field="8" type="button" dataOnly="0" labelOnly="1" outline="0" axis="axisRow" fieldPosition="0"/>
    </format>
    <format dxfId="2962">
      <pivotArea dataOnly="0" labelOnly="1" outline="0" axis="axisValues" fieldPosition="0"/>
    </format>
    <format dxfId="2963">
      <pivotArea dataOnly="0" labelOnly="1" fieldPosition="0">
        <references count="1">
          <reference field="8" count="0"/>
        </references>
      </pivotArea>
    </format>
    <format dxfId="2964">
      <pivotArea dataOnly="0" labelOnly="1" outline="0" axis="axisValues" fieldPosition="0"/>
    </format>
  </formats>
  <chartFormats count="2">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8"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location ref="A106:B110"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41">
    <format dxfId="2965">
      <pivotArea type="all" dataOnly="0" outline="0" fieldPosition="0"/>
    </format>
    <format dxfId="2966">
      <pivotArea outline="0" collapsedLevelsAreSubtotals="1" fieldPosition="0"/>
    </format>
    <format dxfId="2967">
      <pivotArea type="all" dataOnly="0" outline="0" fieldPosition="0"/>
    </format>
    <format dxfId="2968">
      <pivotArea outline="0" collapsedLevelsAreSubtotals="1" fieldPosition="0"/>
    </format>
    <format dxfId="2969">
      <pivotArea type="all" dataOnly="0" outline="0" fieldPosition="0"/>
    </format>
    <format dxfId="2970">
      <pivotArea outline="0" collapsedLevelsAreSubtotals="1" fieldPosition="0"/>
    </format>
    <format dxfId="2971">
      <pivotArea type="all" dataOnly="0" outline="0" fieldPosition="0"/>
    </format>
    <format dxfId="2972">
      <pivotArea outline="0" collapsedLevelsAreSubtotals="1" fieldPosition="0"/>
    </format>
    <format dxfId="2973">
      <pivotArea field="0" type="button" dataOnly="0" labelOnly="1" outline="0"/>
    </format>
    <format dxfId="2974">
      <pivotArea dataOnly="0" labelOnly="1" outline="0" axis="axisValues" fieldPosition="0"/>
    </format>
    <format dxfId="2975">
      <pivotArea dataOnly="0" labelOnly="1" grandRow="1" outline="0" fieldPosition="0"/>
    </format>
    <format dxfId="2976">
      <pivotArea dataOnly="0" labelOnly="1" outline="0" axis="axisValues" fieldPosition="0"/>
    </format>
    <format dxfId="2977">
      <pivotArea outline="0" collapsedLevelsAreSubtotals="1" fieldPosition="0"/>
    </format>
    <format dxfId="2978">
      <pivotArea type="all" dataOnly="0" outline="0" fieldPosition="0"/>
    </format>
    <format dxfId="2979">
      <pivotArea outline="0" collapsedLevelsAreSubtotals="1" fieldPosition="0"/>
    </format>
    <format dxfId="2980">
      <pivotArea type="origin" dataOnly="0" labelOnly="1" outline="0" fieldPosition="0"/>
    </format>
    <format dxfId="2981">
      <pivotArea field="0" type="button" dataOnly="0" labelOnly="1" outline="0"/>
    </format>
    <format dxfId="2982">
      <pivotArea type="topRight" dataOnly="0" labelOnly="1" outline="0" fieldPosition="0"/>
    </format>
    <format dxfId="2983">
      <pivotArea field="6" type="button" dataOnly="0" labelOnly="1" outline="0"/>
    </format>
    <format dxfId="2984">
      <pivotArea type="all" dataOnly="0" outline="0" fieldPosition="0"/>
    </format>
    <format dxfId="2985">
      <pivotArea outline="0" collapsedLevelsAreSubtotals="1" fieldPosition="0"/>
    </format>
    <format dxfId="2986">
      <pivotArea field="3" type="button" dataOnly="0" labelOnly="1" outline="0"/>
    </format>
    <format dxfId="2987">
      <pivotArea dataOnly="0" labelOnly="1" outline="0" axis="axisValues" fieldPosition="0"/>
    </format>
    <format dxfId="2988">
      <pivotArea dataOnly="0" labelOnly="1" outline="0" axis="axisValues" fieldPosition="0"/>
    </format>
    <format dxfId="2989">
      <pivotArea type="all" dataOnly="0" outline="0" fieldPosition="0"/>
    </format>
    <format dxfId="2990">
      <pivotArea outline="0" collapsedLevelsAreSubtotals="1" fieldPosition="0"/>
    </format>
    <format dxfId="2991">
      <pivotArea field="7" type="button" dataOnly="0" labelOnly="1" outline="0"/>
    </format>
    <format dxfId="2992">
      <pivotArea dataOnly="0" labelOnly="1" outline="0" axis="axisValues" fieldPosition="0"/>
    </format>
    <format dxfId="2993">
      <pivotArea dataOnly="0" labelOnly="1" outline="0" axis="axisValues" fieldPosition="0"/>
    </format>
    <format dxfId="2994">
      <pivotArea type="all" dataOnly="0" outline="0" fieldPosition="0"/>
    </format>
    <format dxfId="2995">
      <pivotArea outline="0" collapsedLevelsAreSubtotals="1" fieldPosition="0"/>
    </format>
    <format dxfId="2996">
      <pivotArea field="6" type="button" dataOnly="0" labelOnly="1" outline="0"/>
    </format>
    <format dxfId="2997">
      <pivotArea dataOnly="0" labelOnly="1" outline="0" axis="axisValues" fieldPosition="0"/>
    </format>
    <format dxfId="2998">
      <pivotArea dataOnly="0" labelOnly="1" outline="0" axis="axisValues" fieldPosition="0"/>
    </format>
    <format dxfId="2999">
      <pivotArea outline="0" collapsedLevelsAreSubtotals="1" fieldPosition="0"/>
    </format>
    <format dxfId="3000">
      <pivotArea type="all" dataOnly="0" outline="0" fieldPosition="0"/>
    </format>
    <format dxfId="3001">
      <pivotArea outline="0" collapsedLevelsAreSubtotals="1" fieldPosition="0"/>
    </format>
    <format dxfId="3002">
      <pivotArea field="8" type="button" dataOnly="0" labelOnly="1" outline="0" axis="axisRow" fieldPosition="0"/>
    </format>
    <format dxfId="3003">
      <pivotArea dataOnly="0" labelOnly="1" outline="0" axis="axisValues" fieldPosition="0"/>
    </format>
    <format dxfId="3004">
      <pivotArea dataOnly="0" labelOnly="1" fieldPosition="0">
        <references count="1">
          <reference field="8" count="0"/>
        </references>
      </pivotArea>
    </format>
    <format dxfId="3005">
      <pivotArea dataOnly="0" labelOnly="1" outline="0" axis="axisValues" fieldPosition="0"/>
    </format>
  </formats>
  <chartFormats count="10">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6"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A96:B100"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40">
    <format dxfId="3006">
      <pivotArea type="all" dataOnly="0" outline="0" fieldPosition="0"/>
    </format>
    <format dxfId="3007">
      <pivotArea outline="0" collapsedLevelsAreSubtotals="1" fieldPosition="0"/>
    </format>
    <format dxfId="3008">
      <pivotArea type="all" dataOnly="0" outline="0" fieldPosition="0"/>
    </format>
    <format dxfId="3009">
      <pivotArea outline="0" collapsedLevelsAreSubtotals="1" fieldPosition="0"/>
    </format>
    <format dxfId="3010">
      <pivotArea type="all" dataOnly="0" outline="0" fieldPosition="0"/>
    </format>
    <format dxfId="3011">
      <pivotArea outline="0" collapsedLevelsAreSubtotals="1" fieldPosition="0"/>
    </format>
    <format dxfId="3012">
      <pivotArea type="all" dataOnly="0" outline="0" fieldPosition="0"/>
    </format>
    <format dxfId="3013">
      <pivotArea outline="0" collapsedLevelsAreSubtotals="1" fieldPosition="0"/>
    </format>
    <format dxfId="3014">
      <pivotArea field="0" type="button" dataOnly="0" labelOnly="1" outline="0"/>
    </format>
    <format dxfId="3015">
      <pivotArea dataOnly="0" labelOnly="1" outline="0" axis="axisValues" fieldPosition="0"/>
    </format>
    <format dxfId="3016">
      <pivotArea dataOnly="0" labelOnly="1" grandRow="1" outline="0" fieldPosition="0"/>
    </format>
    <format dxfId="3017">
      <pivotArea dataOnly="0" labelOnly="1" outline="0" axis="axisValues" fieldPosition="0"/>
    </format>
    <format dxfId="3018">
      <pivotArea outline="0" collapsedLevelsAreSubtotals="1" fieldPosition="0"/>
    </format>
    <format dxfId="3019">
      <pivotArea type="all" dataOnly="0" outline="0" fieldPosition="0"/>
    </format>
    <format dxfId="3020">
      <pivotArea outline="0" collapsedLevelsAreSubtotals="1" fieldPosition="0"/>
    </format>
    <format dxfId="3021">
      <pivotArea type="origin" dataOnly="0" labelOnly="1" outline="0" fieldPosition="0"/>
    </format>
    <format dxfId="3022">
      <pivotArea field="0" type="button" dataOnly="0" labelOnly="1" outline="0"/>
    </format>
    <format dxfId="3023">
      <pivotArea type="topRight" dataOnly="0" labelOnly="1" outline="0" fieldPosition="0"/>
    </format>
    <format dxfId="3024">
      <pivotArea field="6" type="button" dataOnly="0" labelOnly="1" outline="0"/>
    </format>
    <format dxfId="3025">
      <pivotArea type="all" dataOnly="0" outline="0" fieldPosition="0"/>
    </format>
    <format dxfId="3026">
      <pivotArea outline="0" collapsedLevelsAreSubtotals="1" fieldPosition="0"/>
    </format>
    <format dxfId="3027">
      <pivotArea field="3" type="button" dataOnly="0" labelOnly="1" outline="0"/>
    </format>
    <format dxfId="3028">
      <pivotArea dataOnly="0" labelOnly="1" outline="0" axis="axisValues" fieldPosition="0"/>
    </format>
    <format dxfId="3029">
      <pivotArea dataOnly="0" labelOnly="1" outline="0" axis="axisValues" fieldPosition="0"/>
    </format>
    <format dxfId="3030">
      <pivotArea type="all" dataOnly="0" outline="0" fieldPosition="0"/>
    </format>
    <format dxfId="3031">
      <pivotArea outline="0" collapsedLevelsAreSubtotals="1" fieldPosition="0"/>
    </format>
    <format dxfId="3032">
      <pivotArea field="7" type="button" dataOnly="0" labelOnly="1" outline="0"/>
    </format>
    <format dxfId="3033">
      <pivotArea dataOnly="0" labelOnly="1" outline="0" axis="axisValues" fieldPosition="0"/>
    </format>
    <format dxfId="3034">
      <pivotArea dataOnly="0" labelOnly="1" outline="0" axis="axisValues" fieldPosition="0"/>
    </format>
    <format dxfId="3035">
      <pivotArea type="all" dataOnly="0" outline="0" fieldPosition="0"/>
    </format>
    <format dxfId="3036">
      <pivotArea outline="0" collapsedLevelsAreSubtotals="1" fieldPosition="0"/>
    </format>
    <format dxfId="3037">
      <pivotArea field="6" type="button" dataOnly="0" labelOnly="1" outline="0"/>
    </format>
    <format dxfId="3038">
      <pivotArea dataOnly="0" labelOnly="1" outline="0" axis="axisValues" fieldPosition="0"/>
    </format>
    <format dxfId="3039">
      <pivotArea dataOnly="0" labelOnly="1" outline="0" axis="axisValues" fieldPosition="0"/>
    </format>
    <format dxfId="3040">
      <pivotArea type="all" dataOnly="0" outline="0" fieldPosition="0"/>
    </format>
    <format dxfId="3041">
      <pivotArea outline="0" collapsedLevelsAreSubtotals="1" fieldPosition="0"/>
    </format>
    <format dxfId="3042">
      <pivotArea field="8" type="button" dataOnly="0" labelOnly="1" outline="0" axis="axisRow" fieldPosition="0"/>
    </format>
    <format dxfId="3043">
      <pivotArea dataOnly="0" labelOnly="1" outline="0" axis="axisValues" fieldPosition="0"/>
    </format>
    <format dxfId="3044">
      <pivotArea dataOnly="0" labelOnly="1" fieldPosition="0">
        <references count="1">
          <reference field="8" count="0"/>
        </references>
      </pivotArea>
    </format>
    <format dxfId="3045">
      <pivotArea dataOnly="0" labelOnly="1" outline="0" axis="axisValues" fieldPosition="0"/>
    </format>
  </formats>
  <chartFormats count="8">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82:B85"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35">
    <format dxfId="3046">
      <pivotArea type="all" dataOnly="0" outline="0" fieldPosition="0"/>
    </format>
    <format dxfId="3047">
      <pivotArea outline="0" collapsedLevelsAreSubtotals="1" fieldPosition="0"/>
    </format>
    <format dxfId="3048">
      <pivotArea type="all" dataOnly="0" outline="0" fieldPosition="0"/>
    </format>
    <format dxfId="3049">
      <pivotArea outline="0" collapsedLevelsAreSubtotals="1" fieldPosition="0"/>
    </format>
    <format dxfId="3050">
      <pivotArea type="all" dataOnly="0" outline="0" fieldPosition="0"/>
    </format>
    <format dxfId="3051">
      <pivotArea outline="0" collapsedLevelsAreSubtotals="1" fieldPosition="0"/>
    </format>
    <format dxfId="3052">
      <pivotArea type="all" dataOnly="0" outline="0" fieldPosition="0"/>
    </format>
    <format dxfId="3053">
      <pivotArea outline="0" collapsedLevelsAreSubtotals="1" fieldPosition="0"/>
    </format>
    <format dxfId="3054">
      <pivotArea field="0" type="button" dataOnly="0" labelOnly="1" outline="0"/>
    </format>
    <format dxfId="3055">
      <pivotArea dataOnly="0" labelOnly="1" outline="0" axis="axisValues" fieldPosition="0"/>
    </format>
    <format dxfId="3056">
      <pivotArea dataOnly="0" labelOnly="1" grandRow="1" outline="0" fieldPosition="0"/>
    </format>
    <format dxfId="3057">
      <pivotArea dataOnly="0" labelOnly="1" outline="0" axis="axisValues" fieldPosition="0"/>
    </format>
    <format dxfId="3058">
      <pivotArea outline="0" collapsedLevelsAreSubtotals="1" fieldPosition="0"/>
    </format>
    <format dxfId="3059">
      <pivotArea type="all" dataOnly="0" outline="0" fieldPosition="0"/>
    </format>
    <format dxfId="3060">
      <pivotArea outline="0" collapsedLevelsAreSubtotals="1" fieldPosition="0"/>
    </format>
    <format dxfId="3061">
      <pivotArea type="origin" dataOnly="0" labelOnly="1" outline="0" fieldPosition="0"/>
    </format>
    <format dxfId="3062">
      <pivotArea field="0" type="button" dataOnly="0" labelOnly="1" outline="0"/>
    </format>
    <format dxfId="3063">
      <pivotArea type="topRight" dataOnly="0" labelOnly="1" outline="0" fieldPosition="0"/>
    </format>
    <format dxfId="3064">
      <pivotArea field="6" type="button" dataOnly="0" labelOnly="1" outline="0" axis="axisRow" fieldPosition="0"/>
    </format>
    <format dxfId="3065">
      <pivotArea type="all" dataOnly="0" outline="0" fieldPosition="0"/>
    </format>
    <format dxfId="3066">
      <pivotArea outline="0" collapsedLevelsAreSubtotals="1" fieldPosition="0"/>
    </format>
    <format dxfId="3067">
      <pivotArea field="3" type="button" dataOnly="0" labelOnly="1" outline="0"/>
    </format>
    <format dxfId="3068">
      <pivotArea dataOnly="0" labelOnly="1" outline="0" axis="axisValues" fieldPosition="0"/>
    </format>
    <format dxfId="3069">
      <pivotArea dataOnly="0" labelOnly="1" outline="0" axis="axisValues" fieldPosition="0"/>
    </format>
    <format dxfId="3070">
      <pivotArea type="all" dataOnly="0" outline="0" fieldPosition="0"/>
    </format>
    <format dxfId="3071">
      <pivotArea outline="0" collapsedLevelsAreSubtotals="1" fieldPosition="0"/>
    </format>
    <format dxfId="3072">
      <pivotArea field="7" type="button" dataOnly="0" labelOnly="1" outline="0"/>
    </format>
    <format dxfId="3073">
      <pivotArea dataOnly="0" labelOnly="1" outline="0" axis="axisValues" fieldPosition="0"/>
    </format>
    <format dxfId="3074">
      <pivotArea dataOnly="0" labelOnly="1" outline="0" axis="axisValues" fieldPosition="0"/>
    </format>
    <format dxfId="3075">
      <pivotArea type="all" dataOnly="0" outline="0" fieldPosition="0"/>
    </format>
    <format dxfId="3076">
      <pivotArea outline="0" collapsedLevelsAreSubtotals="1" fieldPosition="0"/>
    </format>
    <format dxfId="3077">
      <pivotArea field="6" type="button" dataOnly="0" labelOnly="1" outline="0" axis="axisRow" fieldPosition="0"/>
    </format>
    <format dxfId="3078">
      <pivotArea dataOnly="0" labelOnly="1" outline="0" axis="axisValues" fieldPosition="0"/>
    </format>
    <format dxfId="3079">
      <pivotArea dataOnly="0" labelOnly="1" fieldPosition="0">
        <references count="1">
          <reference field="6" count="0"/>
        </references>
      </pivotArea>
    </format>
    <format dxfId="3080">
      <pivotArea dataOnly="0" labelOnly="1" outline="0" axis="axisValues" fieldPosition="0"/>
    </format>
  </formats>
  <chartFormats count="6">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70:B73"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30">
    <format dxfId="3081">
      <pivotArea type="all" dataOnly="0" outline="0" fieldPosition="0"/>
    </format>
    <format dxfId="3082">
      <pivotArea outline="0" collapsedLevelsAreSubtotals="1" fieldPosition="0"/>
    </format>
    <format dxfId="3083">
      <pivotArea type="all" dataOnly="0" outline="0" fieldPosition="0"/>
    </format>
    <format dxfId="3084">
      <pivotArea outline="0" collapsedLevelsAreSubtotals="1" fieldPosition="0"/>
    </format>
    <format dxfId="3085">
      <pivotArea type="all" dataOnly="0" outline="0" fieldPosition="0"/>
    </format>
    <format dxfId="3086">
      <pivotArea outline="0" collapsedLevelsAreSubtotals="1" fieldPosition="0"/>
    </format>
    <format dxfId="3087">
      <pivotArea type="all" dataOnly="0" outline="0" fieldPosition="0"/>
    </format>
    <format dxfId="3088">
      <pivotArea outline="0" collapsedLevelsAreSubtotals="1" fieldPosition="0"/>
    </format>
    <format dxfId="3089">
      <pivotArea field="0" type="button" dataOnly="0" labelOnly="1" outline="0"/>
    </format>
    <format dxfId="3090">
      <pivotArea dataOnly="0" labelOnly="1" outline="0" axis="axisValues" fieldPosition="0"/>
    </format>
    <format dxfId="3091">
      <pivotArea dataOnly="0" labelOnly="1" grandRow="1" outline="0" fieldPosition="0"/>
    </format>
    <format dxfId="3092">
      <pivotArea dataOnly="0" labelOnly="1" outline="0" axis="axisValues" fieldPosition="0"/>
    </format>
    <format dxfId="3093">
      <pivotArea outline="0" collapsedLevelsAreSubtotals="1" fieldPosition="0"/>
    </format>
    <format dxfId="3094">
      <pivotArea type="all" dataOnly="0" outline="0" fieldPosition="0"/>
    </format>
    <format dxfId="3095">
      <pivotArea outline="0" collapsedLevelsAreSubtotals="1" fieldPosition="0"/>
    </format>
    <format dxfId="3096">
      <pivotArea type="origin" dataOnly="0" labelOnly="1" outline="0" fieldPosition="0"/>
    </format>
    <format dxfId="3097">
      <pivotArea field="0" type="button" dataOnly="0" labelOnly="1" outline="0"/>
    </format>
    <format dxfId="3098">
      <pivotArea type="topRight" dataOnly="0" labelOnly="1" outline="0" fieldPosition="0"/>
    </format>
    <format dxfId="3099">
      <pivotArea field="6" type="button" dataOnly="0" labelOnly="1" outline="0"/>
    </format>
    <format dxfId="3100">
      <pivotArea type="all" dataOnly="0" outline="0" fieldPosition="0"/>
    </format>
    <format dxfId="3101">
      <pivotArea outline="0" collapsedLevelsAreSubtotals="1" fieldPosition="0"/>
    </format>
    <format dxfId="3102">
      <pivotArea field="3" type="button" dataOnly="0" labelOnly="1" outline="0"/>
    </format>
    <format dxfId="3103">
      <pivotArea dataOnly="0" labelOnly="1" outline="0" axis="axisValues" fieldPosition="0"/>
    </format>
    <format dxfId="3104">
      <pivotArea dataOnly="0" labelOnly="1" outline="0" axis="axisValues" fieldPosition="0"/>
    </format>
    <format dxfId="3105">
      <pivotArea type="all" dataOnly="0" outline="0" fieldPosition="0"/>
    </format>
    <format dxfId="3106">
      <pivotArea outline="0" collapsedLevelsAreSubtotals="1" fieldPosition="0"/>
    </format>
    <format dxfId="3107">
      <pivotArea field="7" type="button" dataOnly="0" labelOnly="1" outline="0" axis="axisRow" fieldPosition="0"/>
    </format>
    <format dxfId="3108">
      <pivotArea dataOnly="0" labelOnly="1" outline="0" axis="axisValues" fieldPosition="0"/>
    </format>
    <format dxfId="3109">
      <pivotArea dataOnly="0" labelOnly="1" fieldPosition="0">
        <references count="1">
          <reference field="7" count="0"/>
        </references>
      </pivotArea>
    </format>
    <format dxfId="3110">
      <pivotArea dataOnly="0" labelOnly="1" outline="0" axis="axisValues" fieldPosition="0"/>
    </format>
  </formats>
  <chartFormats count="9">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5">
  <location ref="A57:B66"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4">
    <format dxfId="3111">
      <pivotArea type="all" dataOnly="0" outline="0" fieldPosition="0"/>
    </format>
    <format dxfId="3112">
      <pivotArea outline="0" collapsedLevelsAreSubtotals="1" fieldPosition="0"/>
    </format>
    <format dxfId="3113">
      <pivotArea type="all" dataOnly="0" outline="0" fieldPosition="0"/>
    </format>
    <format dxfId="3114">
      <pivotArea outline="0" collapsedLevelsAreSubtotals="1" fieldPosition="0"/>
    </format>
    <format dxfId="3115">
      <pivotArea type="all" dataOnly="0" outline="0" fieldPosition="0"/>
    </format>
    <format dxfId="3116">
      <pivotArea outline="0" collapsedLevelsAreSubtotals="1" fieldPosition="0"/>
    </format>
    <format dxfId="3117">
      <pivotArea type="all" dataOnly="0" outline="0" fieldPosition="0"/>
    </format>
    <format dxfId="3118">
      <pivotArea outline="0" collapsedLevelsAreSubtotals="1" fieldPosition="0"/>
    </format>
    <format dxfId="3119">
      <pivotArea field="0" type="button" dataOnly="0" labelOnly="1" outline="0"/>
    </format>
    <format dxfId="3120">
      <pivotArea dataOnly="0" labelOnly="1" outline="0" axis="axisValues" fieldPosition="0"/>
    </format>
    <format dxfId="3121">
      <pivotArea dataOnly="0" labelOnly="1" grandRow="1" outline="0" fieldPosition="0"/>
    </format>
    <format dxfId="3122">
      <pivotArea dataOnly="0" labelOnly="1" outline="0" axis="axisValues" fieldPosition="0"/>
    </format>
    <format dxfId="3123">
      <pivotArea outline="0" collapsedLevelsAreSubtotals="1" fieldPosition="0"/>
    </format>
    <format dxfId="3124">
      <pivotArea type="all" dataOnly="0" outline="0" fieldPosition="0"/>
    </format>
    <format dxfId="3125">
      <pivotArea outline="0" collapsedLevelsAreSubtotals="1" fieldPosition="0"/>
    </format>
    <format dxfId="3126">
      <pivotArea type="origin" dataOnly="0" labelOnly="1" outline="0" fieldPosition="0"/>
    </format>
    <format dxfId="3127">
      <pivotArea field="0" type="button" dataOnly="0" labelOnly="1" outline="0"/>
    </format>
    <format dxfId="3128">
      <pivotArea type="topRight" dataOnly="0" labelOnly="1" outline="0" fieldPosition="0"/>
    </format>
    <format dxfId="3129">
      <pivotArea field="6" type="button" dataOnly="0" labelOnly="1" outline="0"/>
    </format>
    <format dxfId="3130">
      <pivotArea type="all" dataOnly="0" outline="0" fieldPosition="0"/>
    </format>
    <format dxfId="3131">
      <pivotArea outline="0" collapsedLevelsAreSubtotals="1" fieldPosition="0"/>
    </format>
    <format dxfId="3132">
      <pivotArea field="3" type="button" dataOnly="0" labelOnly="1" outline="0"/>
    </format>
    <format dxfId="3133">
      <pivotArea dataOnly="0" labelOnly="1" outline="0" axis="axisValues" fieldPosition="0"/>
    </format>
    <format dxfId="3134">
      <pivotArea dataOnly="0" labelOnly="1" outline="0" axis="axisValues" fieldPosition="0"/>
    </format>
  </formats>
  <chartFormats count="1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4" count="1" selected="0">
            <x v="1"/>
          </reference>
        </references>
      </pivotArea>
    </chartFormat>
    <chartFormat chart="14" format="6">
      <pivotArea type="data" outline="0" fieldPosition="0">
        <references count="2">
          <reference field="4294967294" count="1" selected="0">
            <x v="0"/>
          </reference>
          <reference field="4" count="1" selected="0">
            <x v="2"/>
          </reference>
        </references>
      </pivotArea>
    </chartFormat>
    <chartFormat chart="14" format="7">
      <pivotArea type="data" outline="0" fieldPosition="0">
        <references count="2">
          <reference field="4294967294" count="1" selected="0">
            <x v="0"/>
          </reference>
          <reference field="4" count="1" selected="0">
            <x v="3"/>
          </reference>
        </references>
      </pivotArea>
    </chartFormat>
    <chartFormat chart="14" format="8">
      <pivotArea type="data" outline="0" fieldPosition="0">
        <references count="2">
          <reference field="4294967294" count="1" selected="0">
            <x v="0"/>
          </reference>
          <reference field="4" count="1" selected="0">
            <x v="4"/>
          </reference>
        </references>
      </pivotArea>
    </chartFormat>
    <chartFormat chart="14" format="9">
      <pivotArea type="data" outline="0" fieldPosition="0">
        <references count="2">
          <reference field="4294967294" count="1" selected="0">
            <x v="0"/>
          </reference>
          <reference field="4" count="1" selected="0">
            <x v="5"/>
          </reference>
        </references>
      </pivotArea>
    </chartFormat>
    <chartFormat chart="14" format="10">
      <pivotArea type="data" outline="0" fieldPosition="0">
        <references count="2">
          <reference field="4294967294" count="1" selected="0">
            <x v="0"/>
          </reference>
          <reference field="4" count="1" selected="0">
            <x v="6"/>
          </reference>
        </references>
      </pivotArea>
    </chartFormat>
    <chartFormat chart="14" format="11">
      <pivotArea type="data" outline="0" fieldPosition="0">
        <references count="2">
          <reference field="4294967294" count="1" selected="0">
            <x v="0"/>
          </reference>
          <reference field="4" count="1" selected="0">
            <x v="7"/>
          </reference>
        </references>
      </pivotArea>
    </chartFormat>
    <chartFormat chart="14" format="12">
      <pivotArea type="data" outline="0" fieldPosition="0">
        <references count="2">
          <reference field="4294967294" count="1" selected="0">
            <x v="0"/>
          </reference>
          <reference field="4" count="1" selected="0">
            <x v="8"/>
          </reference>
        </references>
      </pivotArea>
    </chartFormat>
    <chartFormat chart="14" format="1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location ref="A36:B52" firstHeaderRow="1" firstDataRow="1" firstDataCol="1"/>
  <pivotFields count="13">
    <pivotField showAll="0">
      <items count="3">
        <item x="0"/>
        <item x="1"/>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5">
    <format dxfId="3135">
      <pivotArea type="all" dataOnly="0" outline="0" fieldPosition="0"/>
    </format>
    <format dxfId="3136">
      <pivotArea outline="0" collapsedLevelsAreSubtotals="1" fieldPosition="0"/>
    </format>
    <format dxfId="3137">
      <pivotArea type="all" dataOnly="0" outline="0" fieldPosition="0"/>
    </format>
    <format dxfId="3138">
      <pivotArea outline="0" collapsedLevelsAreSubtotals="1" fieldPosition="0"/>
    </format>
    <format dxfId="3139">
      <pivotArea type="all" dataOnly="0" outline="0" fieldPosition="0"/>
    </format>
    <format dxfId="3140">
      <pivotArea outline="0" collapsedLevelsAreSubtotals="1" fieldPosition="0"/>
    </format>
    <format dxfId="3141">
      <pivotArea type="all" dataOnly="0" outline="0" fieldPosition="0"/>
    </format>
    <format dxfId="3142">
      <pivotArea outline="0" collapsedLevelsAreSubtotals="1" fieldPosition="0"/>
    </format>
    <format dxfId="3143">
      <pivotArea field="0" type="button" dataOnly="0" labelOnly="1" outline="0"/>
    </format>
    <format dxfId="3144">
      <pivotArea dataOnly="0" labelOnly="1" outline="0" axis="axisValues" fieldPosition="0"/>
    </format>
    <format dxfId="3145">
      <pivotArea dataOnly="0" labelOnly="1" grandRow="1" outline="0" fieldPosition="0"/>
    </format>
    <format dxfId="3146">
      <pivotArea dataOnly="0" labelOnly="1" outline="0" axis="axisValues" fieldPosition="0"/>
    </format>
    <format dxfId="3147">
      <pivotArea outline="0" collapsedLevelsAreSubtotals="1" fieldPosition="0"/>
    </format>
    <format dxfId="3148">
      <pivotArea type="all" dataOnly="0" outline="0" fieldPosition="0"/>
    </format>
    <format dxfId="3149">
      <pivotArea outline="0" collapsedLevelsAreSubtotals="1" fieldPosition="0"/>
    </format>
    <format dxfId="3150">
      <pivotArea type="origin" dataOnly="0" labelOnly="1" outline="0" fieldPosition="0"/>
    </format>
    <format dxfId="3151">
      <pivotArea field="0" type="button" dataOnly="0" labelOnly="1" outline="0"/>
    </format>
    <format dxfId="3152">
      <pivotArea type="topRight" dataOnly="0" labelOnly="1" outline="0" fieldPosition="0"/>
    </format>
    <format dxfId="3153">
      <pivotArea field="6" type="button" dataOnly="0" labelOnly="1" outline="0"/>
    </format>
    <format dxfId="3154">
      <pivotArea type="all" dataOnly="0" outline="0" fieldPosition="0"/>
    </format>
    <format dxfId="3155">
      <pivotArea outline="0" collapsedLevelsAreSubtotals="1" fieldPosition="0"/>
    </format>
    <format dxfId="3156">
      <pivotArea field="3" type="button" dataOnly="0" labelOnly="1" outline="0" axis="axisRow" fieldPosition="0"/>
    </format>
    <format dxfId="3157">
      <pivotArea dataOnly="0" labelOnly="1" outline="0" axis="axisValues" fieldPosition="0"/>
    </format>
    <format dxfId="3158">
      <pivotArea dataOnly="0" labelOnly="1" fieldPosition="0">
        <references count="1">
          <reference field="3" count="0"/>
        </references>
      </pivotArea>
    </format>
    <format dxfId="3159">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26:C30"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21">
    <format dxfId="3160">
      <pivotArea type="all" dataOnly="0" outline="0" fieldPosition="0"/>
    </format>
    <format dxfId="3161">
      <pivotArea outline="0" collapsedLevelsAreSubtotals="1" fieldPosition="0"/>
    </format>
    <format dxfId="3162">
      <pivotArea type="all" dataOnly="0" outline="0" fieldPosition="0"/>
    </format>
    <format dxfId="3163">
      <pivotArea outline="0" collapsedLevelsAreSubtotals="1" fieldPosition="0"/>
    </format>
    <format dxfId="3164">
      <pivotArea type="all" dataOnly="0" outline="0" fieldPosition="0"/>
    </format>
    <format dxfId="3165">
      <pivotArea outline="0" collapsedLevelsAreSubtotals="1" fieldPosition="0"/>
    </format>
    <format dxfId="3166">
      <pivotArea type="all" dataOnly="0" outline="0" fieldPosition="0"/>
    </format>
    <format dxfId="3167">
      <pivotArea outline="0" collapsedLevelsAreSubtotals="1" fieldPosition="0"/>
    </format>
    <format dxfId="3168">
      <pivotArea field="0" type="button" dataOnly="0" labelOnly="1" outline="0" axis="axisCol" fieldPosition="0"/>
    </format>
    <format dxfId="3169">
      <pivotArea dataOnly="0" labelOnly="1" outline="0" axis="axisValues" fieldPosition="0"/>
    </format>
    <format dxfId="3170">
      <pivotArea dataOnly="0" labelOnly="1" grandRow="1" outline="0" fieldPosition="0"/>
    </format>
    <format dxfId="3171">
      <pivotArea dataOnly="0" labelOnly="1" outline="0" axis="axisValues" fieldPosition="0"/>
    </format>
    <format dxfId="3172">
      <pivotArea outline="0" collapsedLevelsAreSubtotals="1" fieldPosition="0"/>
    </format>
    <format dxfId="3173">
      <pivotArea type="all" dataOnly="0" outline="0" fieldPosition="0"/>
    </format>
    <format dxfId="3174">
      <pivotArea outline="0" collapsedLevelsAreSubtotals="1" fieldPosition="0"/>
    </format>
    <format dxfId="3175">
      <pivotArea type="origin" dataOnly="0" labelOnly="1" outline="0" fieldPosition="0"/>
    </format>
    <format dxfId="3176">
      <pivotArea field="0" type="button" dataOnly="0" labelOnly="1" outline="0" axis="axisCol" fieldPosition="0"/>
    </format>
    <format dxfId="3177">
      <pivotArea type="topRight" dataOnly="0" labelOnly="1" outline="0" fieldPosition="0"/>
    </format>
    <format dxfId="3178">
      <pivotArea field="6" type="button" dataOnly="0" labelOnly="1" outline="0" axis="axisRow" fieldPosition="0"/>
    </format>
    <format dxfId="3179">
      <pivotArea dataOnly="0" labelOnly="1" fieldPosition="0">
        <references count="1">
          <reference field="6" count="0"/>
        </references>
      </pivotArea>
    </format>
    <format dxfId="3180">
      <pivotArea dataOnly="0" labelOnly="1" fieldPosition="0">
        <references count="1">
          <reference field="0" count="0"/>
        </references>
      </pivotArea>
    </format>
  </formats>
  <chartFormats count="4">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13:B15"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4">
    <format dxfId="3181">
      <pivotArea type="all" dataOnly="0" outline="0" fieldPosition="0"/>
    </format>
    <format dxfId="3182">
      <pivotArea outline="0" collapsedLevelsAreSubtotals="1" fieldPosition="0"/>
    </format>
    <format dxfId="3183">
      <pivotArea type="all" dataOnly="0" outline="0" fieldPosition="0"/>
    </format>
    <format dxfId="3184">
      <pivotArea outline="0" collapsedLevelsAreSubtotals="1" fieldPosition="0"/>
    </format>
    <format dxfId="3185">
      <pivotArea type="all" dataOnly="0" outline="0" fieldPosition="0"/>
    </format>
    <format dxfId="3186">
      <pivotArea outline="0" collapsedLevelsAreSubtotals="1" fieldPosition="0"/>
    </format>
    <format dxfId="3187">
      <pivotArea type="all" dataOnly="0" outline="0" fieldPosition="0"/>
    </format>
    <format dxfId="3188">
      <pivotArea outline="0" collapsedLevelsAreSubtotals="1" fieldPosition="0"/>
    </format>
    <format dxfId="3189">
      <pivotArea field="0" type="button" dataOnly="0" labelOnly="1" outline="0" axis="axisRow" fieldPosition="0"/>
    </format>
    <format dxfId="3190">
      <pivotArea dataOnly="0" labelOnly="1" outline="0" axis="axisValues" fieldPosition="0"/>
    </format>
    <format dxfId="3191">
      <pivotArea dataOnly="0" labelOnly="1" fieldPosition="0">
        <references count="1">
          <reference field="0" count="0"/>
        </references>
      </pivotArea>
    </format>
    <format dxfId="3192">
      <pivotArea dataOnly="0" labelOnly="1" grandRow="1" outline="0" fieldPosition="0"/>
    </format>
    <format dxfId="3193">
      <pivotArea dataOnly="0" labelOnly="1" outline="0" axis="axisValues" fieldPosition="0"/>
    </format>
    <format dxfId="319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umber of Items" fld="1" subtotal="count" baseField="0" baseItem="1"/>
    <dataField name="Average of Rating" fld="12" subtotal="average" baseField="0" baseItem="1"/>
  </dataFields>
  <formats count="9">
    <format dxfId="3195">
      <pivotArea type="all" dataOnly="0" outline="0" fieldPosition="0"/>
    </format>
    <format dxfId="3196">
      <pivotArea outline="0" collapsedLevelsAreSubtotals="1" fieldPosition="0"/>
    </format>
    <format dxfId="3197">
      <pivotArea dataOnly="0" labelOnly="1" outline="0" fieldPosition="0">
        <references count="1">
          <reference field="4294967294" count="4">
            <x v="0"/>
            <x v="1"/>
            <x v="2"/>
            <x v="3"/>
          </reference>
        </references>
      </pivotArea>
    </format>
    <format dxfId="3198">
      <pivotArea type="all" dataOnly="0" outline="0" fieldPosition="0"/>
    </format>
    <format dxfId="3199">
      <pivotArea outline="0" collapsedLevelsAreSubtotals="1" fieldPosition="0"/>
    </format>
    <format dxfId="3200">
      <pivotArea dataOnly="0" labelOnly="1" outline="0" fieldPosition="0">
        <references count="1">
          <reference field="4294967294" count="4">
            <x v="0"/>
            <x v="1"/>
            <x v="2"/>
            <x v="3"/>
          </reference>
        </references>
      </pivotArea>
    </format>
    <format dxfId="3201">
      <pivotArea type="all" dataOnly="0" outline="0" fieldPosition="0"/>
    </format>
    <format dxfId="3202">
      <pivotArea outline="0" collapsedLevelsAreSubtotals="1" fieldPosition="0"/>
    </format>
    <format dxfId="320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6"/>
    <pivotTable tabId="2" name="PivotTable18"/>
    <pivotTable tabId="2" name="PivotTable1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19"/>
    <pivotTable tabId="2" name="PivotTable1"/>
    <pivotTable tabId="2" name="PivotTable16"/>
    <pivotTable tabId="2" name="PivotTable18"/>
    <pivotTable tabId="2" name="PivotTable2"/>
    <pivotTable tabId="2" name="PivotTable3"/>
    <pivotTable tabId="2" name="PivotTable4"/>
    <pivotTable tabId="2" name="PivotTable5"/>
    <pivotTable tabId="2" name="PivotTable6"/>
    <pivotTable tabId="2" name="PivotTable7"/>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19"/>
    <pivotTable tabId="2" name="PivotTable1"/>
    <pivotTable tabId="2" name="PivotTable16"/>
    <pivotTable tabId="2" name="PivotTable18"/>
    <pivotTable tabId="2" name="PivotTable2"/>
    <pivotTable tabId="2" name="PivotTable3"/>
    <pivotTable tabId="2" name="PivotTable4"/>
    <pivotTable tabId="2" name="PivotTable5"/>
    <pivotTable tabId="2" name="PivotTable6"/>
    <pivotTable tabId="2" name="PivotTable7"/>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Outlet Size 2" cache="Slicer_Outlet_Size" caption="Outlet Size" rowHeight="262466"/>
  <slicer name="Outlet Location Type" cache="Slicer_Outlet_Location_Type" caption="Outlet Location Type" rowHeight="262466"/>
  <slicer name="Item Typ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Slicer Style 1 2 3" rowHeight="262466"/>
  <slicer name="Outlet Location Type 1" cache="Slicer_Outlet_Location_Type" caption="Outlet Location" style="Slicer Style 1 2 3" rowHeight="262466"/>
  <slicer name="Item Type 1" cache="Slicer_Item_Type" caption="Item Type" style="Slicer Style 1 2 3" rowHeight="262466"/>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erial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
  <sheetViews>
    <sheetView zoomScaleNormal="100" workbookViewId="0"/>
  </sheetViews>
  <sheetFormatPr defaultRowHeight="15.5" x14ac:dyDescent="0.35"/>
  <cols>
    <col min="1" max="1" width="12.25" customWidth="1"/>
    <col min="2" max="2" width="11.25" customWidth="1"/>
    <col min="3" max="3" width="7.25" customWidth="1"/>
    <col min="4" max="4" width="15.58203125" customWidth="1"/>
  </cols>
  <sheetData>
    <row r="1" spans="1:5" ht="16" thickBot="1" x14ac:dyDescent="0.4"/>
    <row r="2" spans="1:5" ht="18.5" thickBot="1" x14ac:dyDescent="0.45">
      <c r="A2" s="14" t="s">
        <v>1619</v>
      </c>
      <c r="B2" s="15"/>
      <c r="C2" s="15"/>
      <c r="D2" s="16"/>
    </row>
    <row r="3" spans="1:5" ht="16" thickBot="1" x14ac:dyDescent="0.4">
      <c r="A3" s="10" t="s">
        <v>1613</v>
      </c>
      <c r="B3" s="11" t="s">
        <v>1610</v>
      </c>
      <c r="C3" s="11" t="s">
        <v>1612</v>
      </c>
      <c r="D3" s="12" t="s">
        <v>1614</v>
      </c>
    </row>
    <row r="4" spans="1:5" ht="16" thickBot="1" x14ac:dyDescent="0.4">
      <c r="A4" s="7">
        <v>1201681.4928000034</v>
      </c>
      <c r="B4" s="8">
        <v>140.99278338613203</v>
      </c>
      <c r="C4" s="8">
        <v>8523</v>
      </c>
      <c r="D4" s="9">
        <v>3.9658570925731196</v>
      </c>
    </row>
    <row r="5" spans="1:5" x14ac:dyDescent="0.35">
      <c r="A5" s="2"/>
      <c r="B5" s="1"/>
      <c r="C5" s="1"/>
      <c r="D5" s="3"/>
    </row>
    <row r="6" spans="1:5" x14ac:dyDescent="0.35">
      <c r="A6" s="2"/>
      <c r="B6" s="1"/>
      <c r="C6" s="1"/>
      <c r="D6" s="3"/>
    </row>
    <row r="7" spans="1:5" x14ac:dyDescent="0.35">
      <c r="A7" s="2" t="s">
        <v>1615</v>
      </c>
      <c r="B7" s="1" t="s">
        <v>1616</v>
      </c>
      <c r="C7" s="1" t="s">
        <v>1617</v>
      </c>
      <c r="D7" s="3" t="s">
        <v>1618</v>
      </c>
    </row>
    <row r="8" spans="1:5" ht="16" thickBot="1" x14ac:dyDescent="0.4">
      <c r="A8" s="13">
        <f>GETPIVOTDATA("Sum of Total Sales",$A$3)</f>
        <v>1201681.4928000034</v>
      </c>
      <c r="B8" s="4">
        <f>GETPIVOTDATA("Average  Sales",$A$3)</f>
        <v>140.99278338613203</v>
      </c>
      <c r="C8" s="5">
        <f>GETPIVOTDATA("Number of Items",$A$3)</f>
        <v>8523</v>
      </c>
      <c r="D8" s="6">
        <f>GETPIVOTDATA("Average of Rating",$A$3)</f>
        <v>3.9658570925731196</v>
      </c>
    </row>
    <row r="11" spans="1:5" ht="16" thickBot="1" x14ac:dyDescent="0.4"/>
    <row r="12" spans="1:5" ht="16" thickBot="1" x14ac:dyDescent="0.4">
      <c r="A12" s="28" t="s">
        <v>1623</v>
      </c>
      <c r="B12" s="29"/>
      <c r="C12" s="29"/>
      <c r="D12" s="29"/>
      <c r="E12" s="30"/>
    </row>
    <row r="13" spans="1:5" ht="16" thickBot="1" x14ac:dyDescent="0.4">
      <c r="A13" s="31" t="s">
        <v>1621</v>
      </c>
      <c r="B13" s="32" t="s">
        <v>1622</v>
      </c>
      <c r="C13" s="1"/>
      <c r="D13" s="1"/>
      <c r="E13" s="3"/>
    </row>
    <row r="14" spans="1:5" x14ac:dyDescent="0.35">
      <c r="A14" s="33" t="s">
        <v>17</v>
      </c>
      <c r="B14" s="35">
        <v>776319.68840000057</v>
      </c>
      <c r="C14" s="1"/>
      <c r="D14" s="1"/>
      <c r="E14" s="3"/>
    </row>
    <row r="15" spans="1:5" ht="16" thickBot="1" x14ac:dyDescent="0.4">
      <c r="A15" s="24" t="s">
        <v>10</v>
      </c>
      <c r="B15" s="34">
        <v>425361.8043999995</v>
      </c>
      <c r="C15" s="1"/>
      <c r="D15" s="1"/>
      <c r="E15" s="3"/>
    </row>
    <row r="16" spans="1:5" x14ac:dyDescent="0.35">
      <c r="C16" s="1"/>
      <c r="D16" s="1"/>
      <c r="E16" s="3"/>
    </row>
    <row r="17" spans="1:10" x14ac:dyDescent="0.35">
      <c r="A17" s="2"/>
      <c r="B17" s="1"/>
      <c r="C17" s="1"/>
      <c r="D17" s="1"/>
      <c r="E17" s="3"/>
    </row>
    <row r="18" spans="1:10" x14ac:dyDescent="0.35">
      <c r="A18" s="2"/>
      <c r="B18" s="1"/>
      <c r="C18" s="1"/>
      <c r="D18" s="1"/>
      <c r="E18" s="3"/>
    </row>
    <row r="19" spans="1:10" x14ac:dyDescent="0.35">
      <c r="A19" s="2"/>
      <c r="B19" s="1"/>
      <c r="C19" s="1"/>
      <c r="D19" s="1"/>
      <c r="E19" s="3"/>
    </row>
    <row r="20" spans="1:10" x14ac:dyDescent="0.35">
      <c r="A20" s="2"/>
      <c r="B20" s="1"/>
      <c r="C20" s="1"/>
      <c r="D20" s="1"/>
      <c r="E20" s="3"/>
    </row>
    <row r="21" spans="1:10" ht="16" thickBot="1" x14ac:dyDescent="0.4">
      <c r="A21" s="21"/>
      <c r="B21" s="5"/>
      <c r="C21" s="5"/>
      <c r="D21" s="5"/>
      <c r="E21" s="22"/>
    </row>
    <row r="24" spans="1:10" ht="16" thickBot="1" x14ac:dyDescent="0.4"/>
    <row r="25" spans="1:10" ht="16" thickBot="1" x14ac:dyDescent="0.4">
      <c r="A25" s="28" t="s">
        <v>1625</v>
      </c>
      <c r="B25" s="29"/>
      <c r="C25" s="29"/>
      <c r="D25" s="29"/>
      <c r="E25" s="30"/>
      <c r="F25" s="19"/>
      <c r="G25" s="19"/>
      <c r="H25" s="19"/>
      <c r="I25" s="19"/>
      <c r="J25" s="20"/>
    </row>
    <row r="26" spans="1:10" ht="16" thickBot="1" x14ac:dyDescent="0.4">
      <c r="A26" s="31" t="s">
        <v>1622</v>
      </c>
      <c r="B26" s="31" t="s">
        <v>1620</v>
      </c>
      <c r="C26" s="32"/>
      <c r="D26" s="1"/>
      <c r="E26" s="1"/>
      <c r="F26" s="1"/>
      <c r="G26" s="1"/>
      <c r="H26" s="1"/>
      <c r="I26" s="1"/>
      <c r="J26" s="3"/>
    </row>
    <row r="27" spans="1:10" ht="16" thickBot="1" x14ac:dyDescent="0.4">
      <c r="A27" s="31" t="s">
        <v>1621</v>
      </c>
      <c r="B27" s="10" t="s">
        <v>10</v>
      </c>
      <c r="C27" s="12" t="s">
        <v>17</v>
      </c>
      <c r="D27" s="1"/>
      <c r="E27" s="1"/>
      <c r="F27" s="1"/>
      <c r="G27" s="1"/>
      <c r="H27" s="1"/>
      <c r="I27" s="1"/>
      <c r="J27" s="3"/>
    </row>
    <row r="28" spans="1:10" x14ac:dyDescent="0.35">
      <c r="A28" s="33" t="s">
        <v>14</v>
      </c>
      <c r="B28" s="36">
        <v>121349.89940000001</v>
      </c>
      <c r="C28" s="38">
        <v>215047.9126000001</v>
      </c>
      <c r="D28" s="1"/>
      <c r="E28" s="1"/>
      <c r="F28" s="1"/>
      <c r="G28" s="1"/>
      <c r="H28" s="1"/>
      <c r="I28" s="1"/>
      <c r="J28" s="3"/>
    </row>
    <row r="29" spans="1:10" x14ac:dyDescent="0.35">
      <c r="A29" s="23" t="s">
        <v>34</v>
      </c>
      <c r="B29" s="39">
        <v>138685.86819999994</v>
      </c>
      <c r="C29" s="41">
        <v>254464.77940000014</v>
      </c>
      <c r="D29" s="1"/>
      <c r="E29" s="1"/>
      <c r="F29" s="1"/>
      <c r="G29" s="1"/>
      <c r="H29" s="1"/>
      <c r="I29" s="1"/>
      <c r="J29" s="3"/>
    </row>
    <row r="30" spans="1:10" ht="16" thickBot="1" x14ac:dyDescent="0.4">
      <c r="A30" s="24" t="s">
        <v>21</v>
      </c>
      <c r="B30" s="42">
        <v>165326.0368</v>
      </c>
      <c r="C30" s="43">
        <v>306806.99640000012</v>
      </c>
      <c r="D30" s="1"/>
      <c r="E30" s="1"/>
      <c r="F30" s="1"/>
      <c r="G30" s="1"/>
      <c r="H30" s="1"/>
      <c r="I30" s="1"/>
      <c r="J30" s="3"/>
    </row>
    <row r="31" spans="1:10" x14ac:dyDescent="0.35">
      <c r="A31" s="2"/>
      <c r="B31" s="1"/>
      <c r="C31" s="1"/>
      <c r="D31" s="1"/>
      <c r="E31" s="1"/>
      <c r="F31" s="1"/>
      <c r="G31" s="1"/>
      <c r="H31" s="1"/>
      <c r="I31" s="1"/>
      <c r="J31" s="3"/>
    </row>
    <row r="32" spans="1:10" ht="16" thickBot="1" x14ac:dyDescent="0.4">
      <c r="A32" s="21"/>
      <c r="B32" s="5"/>
      <c r="C32" s="5"/>
      <c r="D32" s="5"/>
      <c r="E32" s="5"/>
      <c r="F32" s="5"/>
      <c r="G32" s="5"/>
      <c r="H32" s="5"/>
      <c r="I32" s="5"/>
      <c r="J32" s="22"/>
    </row>
    <row r="34" spans="1:10" ht="16" thickBot="1" x14ac:dyDescent="0.4"/>
    <row r="35" spans="1:10" ht="16" thickBot="1" x14ac:dyDescent="0.4">
      <c r="A35" s="28" t="s">
        <v>1624</v>
      </c>
      <c r="B35" s="29"/>
      <c r="C35" s="29"/>
      <c r="D35" s="29"/>
      <c r="E35" s="30"/>
      <c r="F35" s="28"/>
      <c r="G35" s="29"/>
      <c r="H35" s="29"/>
      <c r="I35" s="29"/>
      <c r="J35" s="30"/>
    </row>
    <row r="36" spans="1:10" ht="16" thickBot="1" x14ac:dyDescent="0.4">
      <c r="A36" s="31" t="s">
        <v>1621</v>
      </c>
      <c r="B36" s="32" t="s">
        <v>1622</v>
      </c>
      <c r="C36" s="1"/>
      <c r="D36" s="1"/>
      <c r="E36" s="1"/>
      <c r="F36" s="1"/>
      <c r="G36" s="1"/>
      <c r="H36" s="1"/>
      <c r="I36" s="1"/>
      <c r="J36" s="3"/>
    </row>
    <row r="37" spans="1:10" x14ac:dyDescent="0.35">
      <c r="A37" s="23" t="s">
        <v>153</v>
      </c>
      <c r="B37" s="35">
        <v>9077.869999999999</v>
      </c>
      <c r="C37" s="1"/>
      <c r="D37" s="1"/>
      <c r="E37" s="1"/>
      <c r="F37" s="1"/>
      <c r="G37" s="1"/>
      <c r="H37" s="1"/>
      <c r="I37" s="1"/>
      <c r="J37" s="3"/>
    </row>
    <row r="38" spans="1:10" x14ac:dyDescent="0.35">
      <c r="A38" s="23" t="s">
        <v>74</v>
      </c>
      <c r="B38" s="37">
        <v>15596.696600000001</v>
      </c>
      <c r="C38" s="1"/>
      <c r="D38" s="1"/>
      <c r="E38" s="1"/>
      <c r="F38" s="1"/>
      <c r="G38" s="1"/>
      <c r="H38" s="1"/>
      <c r="I38" s="1"/>
      <c r="J38" s="3"/>
    </row>
    <row r="39" spans="1:10" x14ac:dyDescent="0.35">
      <c r="A39" s="23" t="s">
        <v>159</v>
      </c>
      <c r="B39" s="37">
        <v>21880.027399999992</v>
      </c>
      <c r="C39" s="1"/>
      <c r="D39" s="1"/>
      <c r="E39" s="1"/>
      <c r="F39" s="1"/>
      <c r="G39" s="1"/>
      <c r="H39" s="1"/>
      <c r="I39" s="1"/>
      <c r="J39" s="3"/>
    </row>
    <row r="40" spans="1:10" x14ac:dyDescent="0.35">
      <c r="A40" s="23" t="s">
        <v>64</v>
      </c>
      <c r="B40" s="37">
        <v>22451.891599999999</v>
      </c>
      <c r="C40" s="1"/>
      <c r="D40" s="1"/>
      <c r="E40" s="1"/>
      <c r="F40" s="1"/>
      <c r="G40" s="1"/>
      <c r="H40" s="1"/>
      <c r="I40" s="1"/>
      <c r="J40" s="3"/>
    </row>
    <row r="41" spans="1:10" x14ac:dyDescent="0.35">
      <c r="A41" s="23" t="s">
        <v>61</v>
      </c>
      <c r="B41" s="37">
        <v>29334.680599999996</v>
      </c>
      <c r="C41" s="1"/>
      <c r="D41" s="1"/>
      <c r="E41" s="1"/>
      <c r="F41" s="1"/>
      <c r="G41" s="1"/>
      <c r="H41" s="1"/>
      <c r="I41" s="1"/>
      <c r="J41" s="3"/>
    </row>
    <row r="42" spans="1:10" x14ac:dyDescent="0.35">
      <c r="A42" s="23" t="s">
        <v>57</v>
      </c>
      <c r="B42" s="37">
        <v>35379.119800000015</v>
      </c>
      <c r="C42" s="1"/>
      <c r="D42" s="1"/>
      <c r="E42" s="1"/>
      <c r="F42" s="1"/>
      <c r="G42" s="1"/>
      <c r="H42" s="1"/>
      <c r="I42" s="1"/>
      <c r="J42" s="3"/>
    </row>
    <row r="43" spans="1:10" x14ac:dyDescent="0.35">
      <c r="A43" s="23" t="s">
        <v>32</v>
      </c>
      <c r="B43" s="37">
        <v>58514.166999999987</v>
      </c>
      <c r="C43" s="1"/>
      <c r="D43" s="1"/>
      <c r="E43" s="1"/>
      <c r="F43" s="1"/>
      <c r="G43" s="1"/>
      <c r="H43" s="1"/>
      <c r="I43" s="1"/>
      <c r="J43" s="3"/>
    </row>
    <row r="44" spans="1:10" x14ac:dyDescent="0.35">
      <c r="A44" s="23" t="s">
        <v>54</v>
      </c>
      <c r="B44" s="37">
        <v>59449.863799999992</v>
      </c>
      <c r="C44" s="1"/>
      <c r="D44" s="1"/>
      <c r="E44" s="1"/>
      <c r="F44" s="1"/>
      <c r="G44" s="1"/>
      <c r="H44" s="1"/>
      <c r="I44" s="1"/>
      <c r="J44" s="3"/>
    </row>
    <row r="45" spans="1:10" x14ac:dyDescent="0.35">
      <c r="A45" s="23" t="s">
        <v>19</v>
      </c>
      <c r="B45" s="37">
        <v>68025.838800000012</v>
      </c>
      <c r="C45" s="1"/>
      <c r="D45" s="1"/>
      <c r="E45" s="1"/>
      <c r="F45" s="1"/>
      <c r="G45" s="1"/>
      <c r="H45" s="1"/>
      <c r="I45" s="1"/>
      <c r="J45" s="3"/>
    </row>
    <row r="46" spans="1:10" x14ac:dyDescent="0.35">
      <c r="A46" s="23" t="s">
        <v>95</v>
      </c>
      <c r="B46" s="37">
        <v>81894.736400000009</v>
      </c>
      <c r="C46" s="1"/>
      <c r="D46" s="1"/>
      <c r="E46" s="1"/>
      <c r="F46" s="1"/>
      <c r="G46" s="1"/>
      <c r="H46" s="1"/>
      <c r="I46" s="1"/>
      <c r="J46" s="3"/>
    </row>
    <row r="47" spans="1:10" x14ac:dyDescent="0.35">
      <c r="A47" s="23" t="s">
        <v>28</v>
      </c>
      <c r="B47" s="37">
        <v>90706.728999999992</v>
      </c>
      <c r="C47" s="1"/>
      <c r="D47" s="1"/>
      <c r="E47" s="1"/>
      <c r="F47" s="1"/>
      <c r="G47" s="1"/>
      <c r="H47" s="1"/>
      <c r="I47" s="1"/>
      <c r="J47" s="3"/>
    </row>
    <row r="48" spans="1:10" x14ac:dyDescent="0.35">
      <c r="A48" s="23" t="s">
        <v>67</v>
      </c>
      <c r="B48" s="37">
        <v>101276.46159999995</v>
      </c>
      <c r="C48" s="1"/>
      <c r="D48" s="1"/>
      <c r="E48" s="1"/>
      <c r="F48" s="1"/>
      <c r="G48" s="1"/>
      <c r="H48" s="1"/>
      <c r="I48" s="1"/>
      <c r="J48" s="3"/>
    </row>
    <row r="49" spans="1:10" x14ac:dyDescent="0.35">
      <c r="A49" s="23" t="s">
        <v>24</v>
      </c>
      <c r="B49" s="37">
        <v>118558.88140000009</v>
      </c>
      <c r="C49" s="1"/>
      <c r="D49" s="1"/>
      <c r="E49" s="1"/>
      <c r="F49" s="1"/>
      <c r="G49" s="1"/>
      <c r="H49" s="1"/>
      <c r="I49" s="1"/>
      <c r="J49" s="3"/>
    </row>
    <row r="50" spans="1:10" x14ac:dyDescent="0.35">
      <c r="A50" s="23" t="s">
        <v>42</v>
      </c>
      <c r="B50" s="37">
        <v>135976.52539999998</v>
      </c>
      <c r="C50" s="1"/>
      <c r="D50" s="1"/>
      <c r="E50" s="1"/>
      <c r="F50" s="1"/>
      <c r="G50" s="1"/>
      <c r="H50" s="1"/>
      <c r="I50" s="1"/>
      <c r="J50" s="3"/>
    </row>
    <row r="51" spans="1:10" x14ac:dyDescent="0.35">
      <c r="A51" s="23" t="s">
        <v>48</v>
      </c>
      <c r="B51" s="37">
        <v>175433.92240000021</v>
      </c>
      <c r="C51" s="1"/>
      <c r="D51" s="1"/>
      <c r="E51" s="1"/>
      <c r="F51" s="1"/>
      <c r="G51" s="1"/>
      <c r="H51" s="1"/>
      <c r="I51" s="1"/>
      <c r="J51" s="3"/>
    </row>
    <row r="52" spans="1:10" ht="16" thickBot="1" x14ac:dyDescent="0.4">
      <c r="A52" s="24" t="s">
        <v>12</v>
      </c>
      <c r="B52" s="34">
        <v>178124.08099999995</v>
      </c>
      <c r="C52" s="1"/>
      <c r="D52" s="1"/>
      <c r="E52" s="1"/>
      <c r="F52" s="1"/>
      <c r="G52" s="1"/>
      <c r="H52" s="1"/>
      <c r="I52" s="1"/>
      <c r="J52" s="3"/>
    </row>
    <row r="53" spans="1:10" ht="16" thickBot="1" x14ac:dyDescent="0.4">
      <c r="A53" s="21"/>
      <c r="B53" s="5"/>
      <c r="C53" s="5"/>
      <c r="D53" s="5"/>
      <c r="E53" s="5"/>
      <c r="F53" s="5"/>
      <c r="G53" s="5"/>
      <c r="H53" s="5"/>
      <c r="I53" s="5"/>
      <c r="J53" s="22"/>
    </row>
    <row r="56" spans="1:10" ht="16" thickBot="1" x14ac:dyDescent="0.4">
      <c r="A56" s="27" t="s">
        <v>1626</v>
      </c>
      <c r="B56" s="27"/>
      <c r="C56" s="27"/>
      <c r="D56" s="27"/>
      <c r="E56" s="27"/>
      <c r="F56" s="27"/>
      <c r="G56" s="27"/>
    </row>
    <row r="57" spans="1:10" ht="16" thickBot="1" x14ac:dyDescent="0.4">
      <c r="A57" s="18" t="s">
        <v>1621</v>
      </c>
      <c r="B57" s="32" t="s">
        <v>1622</v>
      </c>
    </row>
    <row r="58" spans="1:10" x14ac:dyDescent="0.35">
      <c r="A58" s="25">
        <v>2011</v>
      </c>
      <c r="B58" s="35">
        <v>78131.566599999976</v>
      </c>
    </row>
    <row r="59" spans="1:10" x14ac:dyDescent="0.35">
      <c r="A59" s="25">
        <v>2012</v>
      </c>
      <c r="B59" s="37">
        <v>130476.85979999998</v>
      </c>
    </row>
    <row r="60" spans="1:10" x14ac:dyDescent="0.35">
      <c r="A60" s="25">
        <v>2014</v>
      </c>
      <c r="B60" s="37">
        <v>131809.01560000007</v>
      </c>
    </row>
    <row r="61" spans="1:10" x14ac:dyDescent="0.35">
      <c r="A61" s="25">
        <v>2015</v>
      </c>
      <c r="B61" s="37">
        <v>130942.78019999999</v>
      </c>
    </row>
    <row r="62" spans="1:10" x14ac:dyDescent="0.35">
      <c r="A62" s="25">
        <v>2016</v>
      </c>
      <c r="B62" s="37">
        <v>132113.36980000007</v>
      </c>
    </row>
    <row r="63" spans="1:10" x14ac:dyDescent="0.35">
      <c r="A63" s="25">
        <v>2017</v>
      </c>
      <c r="B63" s="37">
        <v>133103.90699999989</v>
      </c>
    </row>
    <row r="64" spans="1:10" x14ac:dyDescent="0.35">
      <c r="A64" s="25">
        <v>2018</v>
      </c>
      <c r="B64" s="37">
        <v>204522.25700000025</v>
      </c>
    </row>
    <row r="65" spans="1:6" x14ac:dyDescent="0.35">
      <c r="A65" s="25">
        <v>2020</v>
      </c>
      <c r="B65" s="37">
        <v>129103.96039999987</v>
      </c>
    </row>
    <row r="66" spans="1:6" ht="16" thickBot="1" x14ac:dyDescent="0.4">
      <c r="A66" s="26">
        <v>2022</v>
      </c>
      <c r="B66" s="34">
        <v>131477.77639999994</v>
      </c>
    </row>
    <row r="68" spans="1:6" ht="16" thickBot="1" x14ac:dyDescent="0.4"/>
    <row r="69" spans="1:6" ht="16" thickBot="1" x14ac:dyDescent="0.4">
      <c r="A69" s="28" t="s">
        <v>1627</v>
      </c>
      <c r="B69" s="29"/>
      <c r="C69" s="29"/>
      <c r="D69" s="29"/>
      <c r="E69" s="29"/>
      <c r="F69" s="30"/>
    </row>
    <row r="70" spans="1:6" ht="16" thickBot="1" x14ac:dyDescent="0.4">
      <c r="A70" s="31" t="s">
        <v>1621</v>
      </c>
      <c r="B70" s="32" t="s">
        <v>1622</v>
      </c>
      <c r="C70" s="1"/>
      <c r="D70" s="1"/>
      <c r="E70" s="1"/>
      <c r="F70" s="3"/>
    </row>
    <row r="71" spans="1:6" x14ac:dyDescent="0.35">
      <c r="A71" s="33" t="s">
        <v>30</v>
      </c>
      <c r="B71" s="35">
        <v>248991.58600000024</v>
      </c>
      <c r="C71" s="1"/>
      <c r="D71" s="1"/>
      <c r="E71" s="1"/>
      <c r="F71" s="3"/>
    </row>
    <row r="72" spans="1:6" x14ac:dyDescent="0.35">
      <c r="A72" s="23" t="s">
        <v>15</v>
      </c>
      <c r="B72" s="37">
        <v>507895.7363999993</v>
      </c>
      <c r="C72" s="1"/>
      <c r="D72" s="1"/>
      <c r="E72" s="1"/>
      <c r="F72" s="3"/>
    </row>
    <row r="73" spans="1:6" ht="16" thickBot="1" x14ac:dyDescent="0.4">
      <c r="A73" s="24" t="s">
        <v>26</v>
      </c>
      <c r="B73" s="34">
        <v>444794.17039999936</v>
      </c>
      <c r="C73" s="1"/>
      <c r="D73" s="1"/>
      <c r="E73" s="1"/>
      <c r="F73" s="3"/>
    </row>
    <row r="74" spans="1:6" x14ac:dyDescent="0.35">
      <c r="A74" s="2"/>
      <c r="B74" s="1"/>
      <c r="C74" s="1"/>
      <c r="D74" s="1"/>
      <c r="E74" s="1"/>
      <c r="F74" s="3"/>
    </row>
    <row r="75" spans="1:6" x14ac:dyDescent="0.35">
      <c r="A75" s="2"/>
      <c r="B75" s="1"/>
      <c r="C75" s="1"/>
      <c r="D75" s="1"/>
      <c r="E75" s="1"/>
      <c r="F75" s="3"/>
    </row>
    <row r="76" spans="1:6" x14ac:dyDescent="0.35">
      <c r="A76" s="2"/>
      <c r="B76" s="1"/>
      <c r="C76" s="1"/>
      <c r="D76" s="1"/>
      <c r="E76" s="1"/>
      <c r="F76" s="3"/>
    </row>
    <row r="77" spans="1:6" x14ac:dyDescent="0.35">
      <c r="A77" s="2"/>
      <c r="B77" s="1"/>
      <c r="C77" s="1"/>
      <c r="D77" s="1"/>
      <c r="E77" s="1"/>
      <c r="F77" s="3"/>
    </row>
    <row r="78" spans="1:6" ht="16" thickBot="1" x14ac:dyDescent="0.4">
      <c r="A78" s="21"/>
      <c r="B78" s="5"/>
      <c r="C78" s="5"/>
      <c r="D78" s="5"/>
      <c r="E78" s="5"/>
      <c r="F78" s="22"/>
    </row>
    <row r="80" spans="1:6" ht="16" thickBot="1" x14ac:dyDescent="0.4"/>
    <row r="81" spans="1:10" ht="16" thickBot="1" x14ac:dyDescent="0.4">
      <c r="A81" s="28" t="s">
        <v>1629</v>
      </c>
      <c r="B81" s="29"/>
      <c r="C81" s="29"/>
      <c r="D81" s="29"/>
      <c r="E81" s="29"/>
      <c r="F81" s="30"/>
      <c r="G81" s="28"/>
      <c r="H81" s="29"/>
      <c r="I81" s="29"/>
      <c r="J81" s="30"/>
    </row>
    <row r="82" spans="1:10" ht="16" thickBot="1" x14ac:dyDescent="0.4">
      <c r="A82" s="31" t="s">
        <v>1621</v>
      </c>
      <c r="B82" s="32" t="s">
        <v>1622</v>
      </c>
      <c r="C82" s="1"/>
      <c r="D82" s="1" t="s">
        <v>1628</v>
      </c>
      <c r="E82" s="1" t="s">
        <v>1608</v>
      </c>
      <c r="F82" s="1"/>
      <c r="G82" s="1"/>
      <c r="H82" s="1"/>
      <c r="I82" s="1"/>
      <c r="J82" s="3"/>
    </row>
    <row r="83" spans="1:10" x14ac:dyDescent="0.35">
      <c r="A83" s="23" t="s">
        <v>14</v>
      </c>
      <c r="B83" s="35">
        <v>336397.81199999945</v>
      </c>
      <c r="C83" s="1"/>
      <c r="D83" s="1" t="str">
        <f>A83</f>
        <v>Tier 1</v>
      </c>
      <c r="E83" s="40">
        <f>GETPIVOTDATA("Sales",$A$82,"Outlet Location Type",A83)</f>
        <v>336397.81199999945</v>
      </c>
      <c r="F83" s="1"/>
      <c r="G83" s="1"/>
      <c r="H83" s="1"/>
      <c r="I83" s="1"/>
      <c r="J83" s="3"/>
    </row>
    <row r="84" spans="1:10" x14ac:dyDescent="0.35">
      <c r="A84" s="23" t="s">
        <v>34</v>
      </c>
      <c r="B84" s="37">
        <v>393150.64759999956</v>
      </c>
      <c r="C84" s="1"/>
      <c r="D84" s="1" t="str">
        <f t="shared" ref="D84:D85" si="0">A84</f>
        <v>Tier 2</v>
      </c>
      <c r="E84" s="40">
        <f t="shared" ref="E84:E85" si="1">GETPIVOTDATA("Sales",$A$82,"Outlet Location Type",A84)</f>
        <v>393150.64759999956</v>
      </c>
      <c r="F84" s="1"/>
      <c r="G84" s="1"/>
      <c r="H84" s="1"/>
      <c r="I84" s="1"/>
      <c r="J84" s="3"/>
    </row>
    <row r="85" spans="1:10" ht="16" thickBot="1" x14ac:dyDescent="0.4">
      <c r="A85" s="24" t="s">
        <v>21</v>
      </c>
      <c r="B85" s="34">
        <v>472133.03319999954</v>
      </c>
      <c r="C85" s="1"/>
      <c r="D85" s="1" t="str">
        <f t="shared" si="0"/>
        <v>Tier 3</v>
      </c>
      <c r="E85" s="40">
        <f t="shared" si="1"/>
        <v>472133.03319999954</v>
      </c>
      <c r="F85" s="1"/>
      <c r="G85" s="1"/>
      <c r="H85" s="1"/>
      <c r="I85" s="1"/>
      <c r="J85" s="3"/>
    </row>
    <row r="86" spans="1:10" x14ac:dyDescent="0.35">
      <c r="A86" s="2"/>
      <c r="B86" s="1"/>
      <c r="C86" s="1"/>
      <c r="D86" s="1"/>
      <c r="E86" s="1"/>
      <c r="F86" s="1"/>
      <c r="G86" s="1"/>
      <c r="H86" s="1"/>
      <c r="I86" s="1"/>
      <c r="J86" s="3"/>
    </row>
    <row r="87" spans="1:10" x14ac:dyDescent="0.35">
      <c r="A87" s="2"/>
      <c r="B87" s="1"/>
      <c r="C87" s="1"/>
      <c r="D87" s="1"/>
      <c r="E87" s="1"/>
      <c r="F87" s="1"/>
      <c r="G87" s="1"/>
      <c r="H87" s="1"/>
      <c r="I87" s="1"/>
      <c r="J87" s="3"/>
    </row>
    <row r="88" spans="1:10" x14ac:dyDescent="0.35">
      <c r="A88" s="2"/>
      <c r="B88" s="1"/>
      <c r="C88" s="1"/>
      <c r="D88" s="1"/>
      <c r="E88" s="1"/>
      <c r="F88" s="1"/>
      <c r="G88" s="1"/>
      <c r="H88" s="1"/>
      <c r="I88" s="1"/>
      <c r="J88" s="3"/>
    </row>
    <row r="89" spans="1:10" x14ac:dyDescent="0.35">
      <c r="A89" s="2"/>
      <c r="B89" s="1"/>
      <c r="C89" s="1"/>
      <c r="D89" s="1"/>
      <c r="E89" s="1"/>
      <c r="F89" s="1"/>
      <c r="G89" s="1"/>
      <c r="H89" s="1"/>
      <c r="I89" s="1"/>
      <c r="J89" s="3"/>
    </row>
    <row r="90" spans="1:10" x14ac:dyDescent="0.35">
      <c r="A90" s="2"/>
      <c r="B90" s="1"/>
      <c r="C90" s="1"/>
      <c r="D90" s="1"/>
      <c r="E90" s="1"/>
      <c r="F90" s="1"/>
      <c r="G90" s="1"/>
      <c r="H90" s="1"/>
      <c r="I90" s="1"/>
      <c r="J90" s="3"/>
    </row>
    <row r="91" spans="1:10" x14ac:dyDescent="0.35">
      <c r="A91" s="2"/>
      <c r="B91" s="1"/>
      <c r="C91" s="1"/>
      <c r="D91" s="1"/>
      <c r="E91" s="1"/>
      <c r="F91" s="1"/>
      <c r="G91" s="1"/>
      <c r="H91" s="1"/>
      <c r="I91" s="1"/>
      <c r="J91" s="3"/>
    </row>
    <row r="92" spans="1:10" ht="16" thickBot="1" x14ac:dyDescent="0.4">
      <c r="A92" s="21"/>
      <c r="B92" s="5"/>
      <c r="C92" s="5"/>
      <c r="D92" s="5"/>
      <c r="E92" s="5"/>
      <c r="F92" s="5"/>
      <c r="G92" s="5"/>
      <c r="H92" s="5"/>
      <c r="I92" s="5"/>
      <c r="J92" s="22"/>
    </row>
    <row r="93" spans="1:10" ht="16" thickBot="1" x14ac:dyDescent="0.4"/>
    <row r="94" spans="1:10" ht="16" thickBot="1" x14ac:dyDescent="0.4">
      <c r="A94" s="17"/>
      <c r="B94" s="19"/>
      <c r="C94" s="19"/>
      <c r="D94" s="19"/>
      <c r="E94" s="19"/>
      <c r="F94" s="20"/>
    </row>
    <row r="95" spans="1:10" ht="16" thickBot="1" x14ac:dyDescent="0.4">
      <c r="A95" s="28" t="s">
        <v>1632</v>
      </c>
      <c r="B95" s="29"/>
      <c r="C95" s="29"/>
      <c r="D95" s="29"/>
      <c r="E95" s="29"/>
      <c r="F95" s="30"/>
    </row>
    <row r="96" spans="1:10" ht="16" thickBot="1" x14ac:dyDescent="0.4">
      <c r="A96" s="31" t="s">
        <v>1621</v>
      </c>
      <c r="B96" s="32" t="s">
        <v>1622</v>
      </c>
      <c r="C96" s="1"/>
      <c r="D96" s="1"/>
      <c r="E96" s="1"/>
      <c r="F96" s="3"/>
    </row>
    <row r="97" spans="1:6" x14ac:dyDescent="0.35">
      <c r="A97" s="33" t="s">
        <v>40</v>
      </c>
      <c r="B97" s="35">
        <v>151939.149</v>
      </c>
      <c r="C97" s="1"/>
      <c r="D97" s="1"/>
      <c r="E97" s="1"/>
      <c r="F97" s="3"/>
    </row>
    <row r="98" spans="1:6" x14ac:dyDescent="0.35">
      <c r="A98" s="23" t="s">
        <v>46</v>
      </c>
      <c r="B98" s="37">
        <v>130714.67460000006</v>
      </c>
      <c r="C98" s="1"/>
      <c r="D98" s="1"/>
      <c r="E98" s="1"/>
      <c r="F98" s="3"/>
    </row>
    <row r="99" spans="1:6" x14ac:dyDescent="0.35">
      <c r="A99" s="23" t="s">
        <v>22</v>
      </c>
      <c r="B99" s="37">
        <v>131477.77639999994</v>
      </c>
      <c r="C99" s="1"/>
      <c r="D99" s="1"/>
      <c r="E99" s="1"/>
      <c r="F99" s="3"/>
    </row>
    <row r="100" spans="1:6" ht="16" thickBot="1" x14ac:dyDescent="0.4">
      <c r="A100" s="24" t="s">
        <v>16</v>
      </c>
      <c r="B100" s="34">
        <v>787549.89280000131</v>
      </c>
      <c r="C100" s="1"/>
      <c r="D100" s="1"/>
      <c r="E100" s="1"/>
      <c r="F100" s="3"/>
    </row>
    <row r="101" spans="1:6" x14ac:dyDescent="0.35">
      <c r="A101" s="2"/>
      <c r="B101" s="1"/>
      <c r="C101" s="1"/>
      <c r="D101" s="1"/>
      <c r="E101" s="1"/>
      <c r="F101" s="3"/>
    </row>
    <row r="102" spans="1:6" x14ac:dyDescent="0.35">
      <c r="A102" s="2"/>
      <c r="B102" s="1"/>
      <c r="C102" s="1"/>
      <c r="D102" s="1"/>
      <c r="E102" s="1"/>
      <c r="F102" s="3"/>
    </row>
    <row r="103" spans="1:6" x14ac:dyDescent="0.35">
      <c r="A103" s="2"/>
      <c r="B103" s="1"/>
      <c r="C103" s="1"/>
      <c r="D103" s="1"/>
      <c r="E103" s="1"/>
      <c r="F103" s="3"/>
    </row>
    <row r="104" spans="1:6" x14ac:dyDescent="0.35">
      <c r="A104" s="2"/>
      <c r="B104" s="1"/>
      <c r="C104" s="1"/>
      <c r="D104" s="1"/>
      <c r="E104" s="1"/>
      <c r="F104" s="3"/>
    </row>
    <row r="105" spans="1:6" ht="16" thickBot="1" x14ac:dyDescent="0.4">
      <c r="A105" s="2"/>
      <c r="B105" s="1"/>
      <c r="C105" s="1"/>
      <c r="D105" s="1"/>
      <c r="E105" s="1"/>
      <c r="F105" s="3"/>
    </row>
    <row r="106" spans="1:6" ht="16" thickBot="1" x14ac:dyDescent="0.4">
      <c r="A106" s="31" t="s">
        <v>1621</v>
      </c>
      <c r="B106" s="32" t="s">
        <v>1631</v>
      </c>
      <c r="C106" s="1"/>
      <c r="D106" s="1"/>
      <c r="E106" s="1"/>
      <c r="F106" s="3"/>
    </row>
    <row r="107" spans="1:6" x14ac:dyDescent="0.35">
      <c r="A107" s="33" t="s">
        <v>40</v>
      </c>
      <c r="B107" s="44">
        <v>140.29468975069253</v>
      </c>
      <c r="C107" s="1"/>
      <c r="D107" s="1"/>
      <c r="E107" s="1"/>
      <c r="F107" s="3"/>
    </row>
    <row r="108" spans="1:6" x14ac:dyDescent="0.35">
      <c r="A108" s="23" t="s">
        <v>46</v>
      </c>
      <c r="B108" s="45">
        <v>139.80179101604284</v>
      </c>
      <c r="C108" s="1"/>
      <c r="D108" s="1"/>
      <c r="E108" s="1"/>
      <c r="F108" s="3"/>
    </row>
    <row r="109" spans="1:6" x14ac:dyDescent="0.35">
      <c r="A109" s="23" t="s">
        <v>22</v>
      </c>
      <c r="B109" s="45">
        <v>141.67863836206891</v>
      </c>
      <c r="C109" s="1"/>
      <c r="D109" s="1"/>
      <c r="E109" s="1"/>
      <c r="F109" s="3"/>
    </row>
    <row r="110" spans="1:6" ht="16" thickBot="1" x14ac:dyDescent="0.4">
      <c r="A110" s="24" t="s">
        <v>16</v>
      </c>
      <c r="B110" s="46">
        <v>141.21389506903375</v>
      </c>
      <c r="C110" s="1"/>
      <c r="D110" s="1"/>
      <c r="E110" s="1"/>
      <c r="F110" s="3"/>
    </row>
    <row r="111" spans="1:6" x14ac:dyDescent="0.35">
      <c r="A111" s="2"/>
      <c r="B111" s="1"/>
      <c r="C111" s="1"/>
      <c r="D111" s="1"/>
      <c r="E111" s="1"/>
      <c r="F111" s="3"/>
    </row>
    <row r="112" spans="1:6" x14ac:dyDescent="0.35">
      <c r="A112" s="2"/>
      <c r="B112" s="1"/>
      <c r="C112" s="1"/>
      <c r="D112" s="1"/>
      <c r="E112" s="1"/>
      <c r="F112" s="3"/>
    </row>
    <row r="113" spans="1:6" x14ac:dyDescent="0.35">
      <c r="A113" s="2"/>
      <c r="B113" s="1"/>
      <c r="C113" s="1"/>
      <c r="D113" s="1"/>
      <c r="E113" s="1"/>
      <c r="F113" s="3"/>
    </row>
    <row r="114" spans="1:6" ht="16" thickBot="1" x14ac:dyDescent="0.4">
      <c r="A114" s="2"/>
      <c r="B114" s="1"/>
      <c r="C114" s="1"/>
      <c r="D114" s="1"/>
      <c r="E114" s="1"/>
      <c r="F114" s="3"/>
    </row>
    <row r="115" spans="1:6" ht="16" thickBot="1" x14ac:dyDescent="0.4">
      <c r="A115" s="31" t="s">
        <v>1621</v>
      </c>
      <c r="B115" s="32" t="s">
        <v>1630</v>
      </c>
      <c r="C115" s="1"/>
      <c r="D115" s="1"/>
      <c r="E115" s="1"/>
      <c r="F115" s="3"/>
    </row>
    <row r="116" spans="1:6" x14ac:dyDescent="0.35">
      <c r="A116" s="33" t="s">
        <v>40</v>
      </c>
      <c r="B116" s="47">
        <v>1083</v>
      </c>
      <c r="C116" s="1"/>
      <c r="D116" s="1"/>
      <c r="E116" s="1"/>
      <c r="F116" s="3"/>
    </row>
    <row r="117" spans="1:6" x14ac:dyDescent="0.35">
      <c r="A117" s="23" t="s">
        <v>46</v>
      </c>
      <c r="B117" s="48">
        <v>935</v>
      </c>
      <c r="C117" s="1"/>
      <c r="D117" s="1"/>
      <c r="E117" s="1"/>
      <c r="F117" s="3"/>
    </row>
    <row r="118" spans="1:6" x14ac:dyDescent="0.35">
      <c r="A118" s="23" t="s">
        <v>22</v>
      </c>
      <c r="B118" s="48">
        <v>928</v>
      </c>
      <c r="C118" s="1"/>
      <c r="D118" s="1"/>
      <c r="E118" s="1"/>
      <c r="F118" s="3"/>
    </row>
    <row r="119" spans="1:6" ht="16" thickBot="1" x14ac:dyDescent="0.4">
      <c r="A119" s="24" t="s">
        <v>16</v>
      </c>
      <c r="B119" s="49">
        <v>5577</v>
      </c>
      <c r="C119" s="1"/>
      <c r="D119" s="1"/>
      <c r="E119" s="1"/>
      <c r="F119" s="3"/>
    </row>
    <row r="120" spans="1:6" x14ac:dyDescent="0.35">
      <c r="A120" s="2"/>
      <c r="B120" s="1"/>
      <c r="C120" s="1"/>
      <c r="D120" s="1"/>
      <c r="E120" s="1"/>
      <c r="F120" s="3"/>
    </row>
    <row r="121" spans="1:6" x14ac:dyDescent="0.35">
      <c r="A121" s="2"/>
      <c r="B121" s="1"/>
      <c r="C121" s="1"/>
      <c r="D121" s="1"/>
      <c r="E121" s="1"/>
      <c r="F121" s="3"/>
    </row>
    <row r="122" spans="1:6" ht="16" thickBot="1" x14ac:dyDescent="0.4">
      <c r="A122" s="21"/>
      <c r="B122" s="5"/>
      <c r="C122" s="5"/>
      <c r="D122" s="5"/>
      <c r="E122" s="5"/>
      <c r="F122" s="22"/>
    </row>
  </sheetData>
  <mergeCells count="10">
    <mergeCell ref="A95:F95"/>
    <mergeCell ref="A56:G56"/>
    <mergeCell ref="A69:F69"/>
    <mergeCell ref="A81:F81"/>
    <mergeCell ref="G81:J81"/>
    <mergeCell ref="A2:D2"/>
    <mergeCell ref="A12:E12"/>
    <mergeCell ref="A25:E25"/>
    <mergeCell ref="A35:E35"/>
    <mergeCell ref="F35:J35"/>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55" zoomScaleNormal="55" workbookViewId="0">
      <selection activeCell="G49" sqref="G49"/>
    </sheetView>
  </sheetViews>
  <sheetFormatPr defaultRowHeight="15.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1611</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Zomato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Windows User</cp:lastModifiedBy>
  <dcterms:created xsi:type="dcterms:W3CDTF">2024-06-23T13:11:17Z</dcterms:created>
  <dcterms:modified xsi:type="dcterms:W3CDTF">2025-07-06T07:55:30Z</dcterms:modified>
</cp:coreProperties>
</file>