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A33E6182-181A-4C5C-BF9C-F1B376646F4D}" xr6:coauthVersionLast="47" xr6:coauthVersionMax="47" xr10:uidLastSave="{00000000-0000-0000-0000-000000000000}"/>
  <bookViews>
    <workbookView xWindow="12" yWindow="0" windowWidth="23028" windowHeight="12960" xr2:uid="{30A97A55-B409-4A34-8D49-B189D7BE53C4}"/>
  </bookViews>
  <sheets>
    <sheet name="Marksheet" sheetId="1" r:id="rId1"/>
  </sheets>
  <definedNames>
    <definedName name="Slicer_Resul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K3" i="1"/>
  <c r="L3" i="1" s="1"/>
  <c r="K4" i="1"/>
  <c r="K5" i="1"/>
  <c r="L5" i="1" s="1"/>
  <c r="K6" i="1"/>
  <c r="L6" i="1" s="1"/>
  <c r="K7" i="1"/>
  <c r="L7" i="1" s="1"/>
  <c r="K8" i="1"/>
  <c r="L8" i="1" s="1"/>
  <c r="K9" i="1"/>
  <c r="L9" i="1" s="1"/>
  <c r="M4" i="1" l="1"/>
  <c r="M6" i="1"/>
  <c r="L4" i="1"/>
  <c r="M9" i="1"/>
  <c r="M7" i="1"/>
  <c r="M5" i="1"/>
  <c r="M3" i="1"/>
  <c r="M8" i="1"/>
</calcChain>
</file>

<file path=xl/sharedStrings.xml><?xml version="1.0" encoding="utf-8"?>
<sst xmlns="http://schemas.openxmlformats.org/spreadsheetml/2006/main" count="22" uniqueCount="22">
  <si>
    <t>Name</t>
  </si>
  <si>
    <t>Rajesh</t>
  </si>
  <si>
    <t>Sachin</t>
  </si>
  <si>
    <t>Kumar</t>
  </si>
  <si>
    <t>Ashwin</t>
  </si>
  <si>
    <t>Javed</t>
  </si>
  <si>
    <t>Maths</t>
  </si>
  <si>
    <t>Science</t>
  </si>
  <si>
    <t>statistics</t>
  </si>
  <si>
    <t>Economics</t>
  </si>
  <si>
    <t>Accounts</t>
  </si>
  <si>
    <t>S.P. &amp; C.C.</t>
  </si>
  <si>
    <t>Gujarati</t>
  </si>
  <si>
    <t>English</t>
  </si>
  <si>
    <t>Shri</t>
  </si>
  <si>
    <t>Roll_no</t>
  </si>
  <si>
    <t>total</t>
  </si>
  <si>
    <t>percentage</t>
  </si>
  <si>
    <t>Azim</t>
  </si>
  <si>
    <t>percetntile rank</t>
  </si>
  <si>
    <t>Result</t>
  </si>
  <si>
    <t>Marksheet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</si>
</sst>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i/>
      <sz val="28"/>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3"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9" fontId="0" fillId="0" borderId="0" xfId="1" applyFont="1"/>
    <xf numFmtId="10" fontId="0" fillId="0" borderId="0" xfId="1" applyNumberFormat="1" applyFont="1"/>
    <xf numFmtId="0" fontId="0" fillId="2" borderId="0" xfId="0" applyFill="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cellXfs>
  <cellStyles count="2">
    <cellStyle name="Normal" xfId="0" builtinId="0"/>
    <cellStyle name="Percent" xfId="1" builtinId="5"/>
  </cellStyles>
  <dxfs count="6">
    <dxf>
      <font>
        <color rgb="FF9C0006"/>
      </font>
      <fill>
        <patternFill>
          <bgColor rgb="FFFFC7CE"/>
        </patternFill>
      </fill>
    </dxf>
    <dxf>
      <font>
        <color rgb="FF9C0006"/>
      </font>
      <fill>
        <patternFill>
          <bgColor rgb="FFFFC7CE"/>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
      <fill>
        <patternFill patternType="solid">
          <fgColor indexed="64"/>
          <bgColor theme="9" tint="0.59999389629810485"/>
        </patternFill>
      </fill>
    </dxf>
  </dxfs>
  <tableStyles count="0" defaultTableStyle="TableStyleMedium2" defaultPivotStyle="PivotStyleLight16"/>
  <colors>
    <mruColors>
      <color rgb="FFFA9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t>Students'</a:t>
            </a:r>
            <a:r>
              <a:rPr lang="en-US" sz="1400" baseline="0"/>
              <a:t> score</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287-4341-8FE7-5A1368535EE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287-4341-8FE7-5A1368535EE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287-4341-8FE7-5A1368535EE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287-4341-8FE7-5A1368535EE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287-4341-8FE7-5A1368535EE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287-4341-8FE7-5A1368535EE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287-4341-8FE7-5A1368535EEF}"/>
              </c:ext>
            </c:extLst>
          </c:dPt>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Marksheet!$B$3:$B$9</c:f>
              <c:strCache>
                <c:ptCount val="7"/>
                <c:pt idx="0">
                  <c:v>Azim</c:v>
                </c:pt>
                <c:pt idx="1">
                  <c:v>Rajesh</c:v>
                </c:pt>
                <c:pt idx="2">
                  <c:v>Kumar</c:v>
                </c:pt>
                <c:pt idx="3">
                  <c:v>Sachin</c:v>
                </c:pt>
                <c:pt idx="4">
                  <c:v>Ashwin</c:v>
                </c:pt>
                <c:pt idx="5">
                  <c:v>Javed</c:v>
                </c:pt>
                <c:pt idx="6">
                  <c:v>Shri</c:v>
                </c:pt>
              </c:strCache>
            </c:strRef>
          </c:cat>
          <c:val>
            <c:numRef>
              <c:f>Marksheet!$L$3:$L$9</c:f>
              <c:numCache>
                <c:formatCode>0.00%</c:formatCode>
                <c:ptCount val="7"/>
                <c:pt idx="0">
                  <c:v>0.57777777777777772</c:v>
                </c:pt>
                <c:pt idx="1">
                  <c:v>0.50888888888888884</c:v>
                </c:pt>
                <c:pt idx="2">
                  <c:v>0.55666666666666664</c:v>
                </c:pt>
                <c:pt idx="3">
                  <c:v>0.60222222222222221</c:v>
                </c:pt>
                <c:pt idx="4">
                  <c:v>0.52222222222222225</c:v>
                </c:pt>
                <c:pt idx="5">
                  <c:v>0.56888888888888889</c:v>
                </c:pt>
                <c:pt idx="6">
                  <c:v>0.64555555555555555</c:v>
                </c:pt>
              </c:numCache>
            </c:numRef>
          </c:val>
          <c:extLst>
            <c:ext xmlns:c16="http://schemas.microsoft.com/office/drawing/2014/chart" uri="{C3380CC4-5D6E-409C-BE32-E72D297353CC}">
              <c16:uniqueId val="{00000000-F2BB-4469-8CFD-702A353E5B16}"/>
            </c:ext>
          </c:extLst>
        </c:ser>
        <c:dLbls>
          <c:dLblPos val="outEnd"/>
          <c:showLegendKey val="0"/>
          <c:showVal val="1"/>
          <c:showCatName val="0"/>
          <c:showSerName val="0"/>
          <c:showPercent val="0"/>
          <c:showBubbleSize val="0"/>
        </c:dLbls>
        <c:gapWidth val="180"/>
        <c:axId val="249833407"/>
        <c:axId val="456988927"/>
      </c:barChart>
      <c:catAx>
        <c:axId val="249833407"/>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456988927"/>
        <c:crosses val="autoZero"/>
        <c:auto val="1"/>
        <c:lblAlgn val="ctr"/>
        <c:lblOffset val="100"/>
        <c:noMultiLvlLbl val="0"/>
      </c:catAx>
      <c:valAx>
        <c:axId val="456988927"/>
        <c:scaling>
          <c:orientation val="minMax"/>
        </c:scaling>
        <c:delete val="1"/>
        <c:axPos val="l"/>
        <c:numFmt formatCode="0.00%" sourceLinked="1"/>
        <c:majorTickMark val="none"/>
        <c:minorTickMark val="none"/>
        <c:tickLblPos val="nextTo"/>
        <c:crossAx val="249833407"/>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41910</xdr:colOff>
      <xdr:row>9</xdr:row>
      <xdr:rowOff>76200</xdr:rowOff>
    </xdr:from>
    <xdr:to>
      <xdr:col>6</xdr:col>
      <xdr:colOff>628650</xdr:colOff>
      <xdr:row>25</xdr:row>
      <xdr:rowOff>160020</xdr:rowOff>
    </xdr:to>
    <xdr:graphicFrame macro="">
      <xdr:nvGraphicFramePr>
        <xdr:cNvPr id="2" name="Chart 1">
          <a:extLst>
            <a:ext uri="{FF2B5EF4-FFF2-40B4-BE49-F238E27FC236}">
              <a16:creationId xmlns:a16="http://schemas.microsoft.com/office/drawing/2014/main" id="{0CD7C6FD-22FF-0CD9-778D-C1FA7BC2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716280</xdr:colOff>
      <xdr:row>9</xdr:row>
      <xdr:rowOff>144781</xdr:rowOff>
    </xdr:from>
    <xdr:to>
      <xdr:col>9</xdr:col>
      <xdr:colOff>175260</xdr:colOff>
      <xdr:row>14</xdr:row>
      <xdr:rowOff>144781</xdr:rowOff>
    </xdr:to>
    <mc:AlternateContent xmlns:mc="http://schemas.openxmlformats.org/markup-compatibility/2006" xmlns:sle15="http://schemas.microsoft.com/office/drawing/2012/slicer">
      <mc:Choice Requires="sle15">
        <xdr:graphicFrame macro="">
          <xdr:nvGraphicFramePr>
            <xdr:cNvPr id="3" name="Result">
              <a:extLst>
                <a:ext uri="{FF2B5EF4-FFF2-40B4-BE49-F238E27FC236}">
                  <a16:creationId xmlns:a16="http://schemas.microsoft.com/office/drawing/2014/main" id="{42A07F8A-2E40-4DB1-1CB1-0EAF0643270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4701540" y="2186941"/>
              <a:ext cx="165354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AF2D1808-8D57-42D4-864B-BB6F59807B37}" sourceName="Result">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8E748137-15A5-42DE-A8DF-5973B977D7DB}" cache="Slicer_Result" caption="Resul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F4365-99EB-41EA-999E-09F0A3411565}" name="Table1" displayName="Table1" ref="A2:N9" totalsRowShown="0" headerRowDxfId="5">
  <autoFilter ref="A2:N9" xr:uid="{262F4365-99EB-41EA-999E-09F0A3411565}"/>
  <tableColumns count="14">
    <tableColumn id="1" xr3:uid="{F7463A2D-1CC7-48B1-A982-15AB481A6AF3}" name="Roll_no"/>
    <tableColumn id="2" xr3:uid="{CE58246B-A64B-42C3-9D14-172FD113AFC9}" name="Name"/>
    <tableColumn id="3" xr3:uid="{2B33FF0A-85D4-4BBE-AECC-DF0F7962ED39}" name="Maths"/>
    <tableColumn id="4" xr3:uid="{338426FB-6F97-4CCF-870D-59D3283408D6}" name="Science"/>
    <tableColumn id="5" xr3:uid="{AAAE0759-5909-4957-931C-F4F18BA56E80}" name="statistics"/>
    <tableColumn id="6" xr3:uid="{E4D4D00D-BEDA-4642-95E9-F7391AE521FD}" name="Economics"/>
    <tableColumn id="7" xr3:uid="{F9621A77-3FA4-45BD-88E6-1579751D83E3}" name="Accounts"/>
    <tableColumn id="8" xr3:uid="{34792F6F-4D8E-4160-9169-0CBF624F70B1}" name="S.P. &amp; C.C."/>
    <tableColumn id="9" xr3:uid="{59242FDA-7C4D-4307-9750-1DFFE0D94774}" name="Gujarati"/>
    <tableColumn id="10" xr3:uid="{1BF38D7A-C60C-45C8-903F-311C031D1AAF}" name="English"/>
    <tableColumn id="11" xr3:uid="{FFE79064-BF33-471A-BBE2-B37D4781A853}" name="total">
      <calculatedColumnFormula>SUM(C3:J3)</calculatedColumnFormula>
    </tableColumn>
    <tableColumn id="12" xr3:uid="{DB2F81EC-30F2-4DF6-8C9F-3AD68F21771C}" name="percentage" dataDxfId="4" dataCellStyle="Percent">
      <calculatedColumnFormula>K3/900</calculatedColumnFormula>
    </tableColumn>
    <tableColumn id="13" xr3:uid="{862AD367-F453-4884-A714-0558BF55C36F}" name="percetntile rank" dataDxfId="3" dataCellStyle="Percent">
      <calculatedColumnFormula>_xlfn.PERCENTRANK.INC($K$3:$K$9,K3)</calculatedColumnFormula>
    </tableColumn>
    <tableColumn id="14" xr3:uid="{9952F54F-5C41-43E0-9BDC-58077D90A3A5}" name="Result" dataDxfId="2">
      <calculatedColumnFormula>IF(AND(Table1[[#This Row],[Maths]] &gt;= 33,Table1[[#This Row],[Science]]&gt;=33,Table1[[#This Row],[statistics]]&gt;=33,Table1[[#This Row],[Economics]]&gt;=33,Table1[[#This Row],[Accounts]]&gt;=33,Table1[[#This Row],[S.P. &amp; C.C.]]&gt;=33,Table1[[#This Row],[Gujarati]]&gt;=33,Table1[[#This Row],[English]]&gt;=33),"Pass","Fail")</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297C-F9C8-4C10-B597-6B40CE2C1F29}">
  <dimension ref="A1:N9"/>
  <sheetViews>
    <sheetView showGridLines="0" tabSelected="1" workbookViewId="0">
      <selection activeCell="M19" sqref="M19"/>
    </sheetView>
  </sheetViews>
  <sheetFormatPr defaultRowHeight="14.4" x14ac:dyDescent="0.3"/>
  <cols>
    <col min="1" max="1" width="9.21875" customWidth="1"/>
    <col min="4" max="4" width="9.21875" customWidth="1"/>
    <col min="5" max="5" width="10" customWidth="1"/>
    <col min="6" max="6" width="11.88671875" customWidth="1"/>
    <col min="7" max="7" width="10.6640625" customWidth="1"/>
    <col min="8" max="8" width="11.77734375" customWidth="1"/>
    <col min="9" max="9" width="9.5546875" customWidth="1"/>
    <col min="12" max="12" width="12.33203125" customWidth="1"/>
    <col min="13" max="13" width="16.109375" customWidth="1"/>
  </cols>
  <sheetData>
    <row r="1" spans="1:14" ht="37.200000000000003" thickBot="1" x14ac:dyDescent="0.75">
      <c r="A1" s="4" t="s">
        <v>21</v>
      </c>
      <c r="B1" s="5"/>
      <c r="C1" s="5"/>
      <c r="D1" s="5"/>
      <c r="E1" s="5"/>
      <c r="F1" s="5"/>
      <c r="G1" s="5"/>
      <c r="H1" s="5"/>
      <c r="I1" s="5"/>
      <c r="J1" s="5"/>
      <c r="K1" s="5"/>
      <c r="L1" s="5"/>
      <c r="M1" s="5"/>
      <c r="N1" s="6"/>
    </row>
    <row r="2" spans="1:14" x14ac:dyDescent="0.3">
      <c r="A2" s="3" t="s">
        <v>15</v>
      </c>
      <c r="B2" s="3" t="s">
        <v>0</v>
      </c>
      <c r="C2" s="3" t="s">
        <v>6</v>
      </c>
      <c r="D2" s="3" t="s">
        <v>7</v>
      </c>
      <c r="E2" s="3" t="s">
        <v>8</v>
      </c>
      <c r="F2" s="3" t="s">
        <v>9</v>
      </c>
      <c r="G2" s="3" t="s">
        <v>10</v>
      </c>
      <c r="H2" s="3" t="s">
        <v>11</v>
      </c>
      <c r="I2" s="3" t="s">
        <v>12</v>
      </c>
      <c r="J2" s="3" t="s">
        <v>13</v>
      </c>
      <c r="K2" s="3" t="s">
        <v>16</v>
      </c>
      <c r="L2" s="3" t="s">
        <v>17</v>
      </c>
      <c r="M2" s="3" t="s">
        <v>19</v>
      </c>
      <c r="N2" s="3" t="s">
        <v>20</v>
      </c>
    </row>
    <row r="3" spans="1:14" ht="16.05" customHeight="1" x14ac:dyDescent="0.3">
      <c r="A3">
        <v>1</v>
      </c>
      <c r="B3" t="s">
        <v>18</v>
      </c>
      <c r="C3">
        <v>89</v>
      </c>
      <c r="D3">
        <v>61</v>
      </c>
      <c r="E3">
        <v>56</v>
      </c>
      <c r="F3">
        <v>51</v>
      </c>
      <c r="G3">
        <v>69</v>
      </c>
      <c r="H3">
        <v>46</v>
      </c>
      <c r="I3">
        <v>71</v>
      </c>
      <c r="J3">
        <v>77</v>
      </c>
      <c r="K3">
        <f>SUM(C3:J3)</f>
        <v>520</v>
      </c>
      <c r="L3" s="2">
        <f>K3/900</f>
        <v>0.57777777777777772</v>
      </c>
      <c r="M3" s="1">
        <f>_xlfn.PERCENTRANK.INC($K$3:$K$9,K3)</f>
        <v>0.66600000000000004</v>
      </c>
      <c r="N3" t="str">
        <f>IF(AND(Table1[[#This Row],[Maths]] &gt;= 33,Table1[[#This Row],[Science]]&gt;=33,Table1[[#This Row],[statistics]]&gt;=33,Table1[[#This Row],[Economics]]&gt;=33,Table1[[#This Row],[Accounts]]&gt;=33,Table1[[#This Row],[S.P. &amp; C.C.]]&gt;=33,Table1[[#This Row],[Gujarati]]&gt;=33,Table1[[#This Row],[English]]&gt;=33),"Pass","Fail")</f>
        <v>Pass</v>
      </c>
    </row>
    <row r="4" spans="1:14" ht="16.05" customHeight="1" x14ac:dyDescent="0.3">
      <c r="A4">
        <v>2</v>
      </c>
      <c r="B4" t="s">
        <v>1</v>
      </c>
      <c r="C4">
        <v>42</v>
      </c>
      <c r="D4">
        <v>29</v>
      </c>
      <c r="E4">
        <v>96</v>
      </c>
      <c r="F4">
        <v>66</v>
      </c>
      <c r="G4">
        <v>34</v>
      </c>
      <c r="H4">
        <v>66</v>
      </c>
      <c r="I4">
        <v>38</v>
      </c>
      <c r="J4">
        <v>87</v>
      </c>
      <c r="K4">
        <f t="shared" ref="K4:K9" si="0">SUM(C4:J4)</f>
        <v>458</v>
      </c>
      <c r="L4" s="2">
        <f t="shared" ref="L4:L9" si="1">K4/900</f>
        <v>0.50888888888888884</v>
      </c>
      <c r="M4" s="1">
        <f t="shared" ref="M4:M9" si="2">_xlfn.PERCENTRANK.INC($K$3:$K$9,K4)</f>
        <v>0</v>
      </c>
      <c r="N4" t="str">
        <f>IF(AND(Table1[[#This Row],[Maths]] &gt;= 33,Table1[[#This Row],[Science]]&gt;=33,Table1[[#This Row],[statistics]]&gt;=33,Table1[[#This Row],[Economics]]&gt;=33,Table1[[#This Row],[Accounts]]&gt;=33,Table1[[#This Row],[S.P. &amp; C.C.]]&gt;=33,Table1[[#This Row],[Gujarati]]&gt;=33,Table1[[#This Row],[English]]&gt;=33),"Pass","Fail")</f>
        <v>Fail</v>
      </c>
    </row>
    <row r="5" spans="1:14" ht="16.05" customHeight="1" x14ac:dyDescent="0.3">
      <c r="A5">
        <v>3</v>
      </c>
      <c r="B5" t="s">
        <v>3</v>
      </c>
      <c r="C5">
        <v>75</v>
      </c>
      <c r="D5">
        <v>19</v>
      </c>
      <c r="E5">
        <v>57</v>
      </c>
      <c r="F5">
        <v>67</v>
      </c>
      <c r="G5">
        <v>74</v>
      </c>
      <c r="H5">
        <v>95</v>
      </c>
      <c r="I5">
        <v>32</v>
      </c>
      <c r="J5">
        <v>82</v>
      </c>
      <c r="K5">
        <f t="shared" si="0"/>
        <v>501</v>
      </c>
      <c r="L5" s="2">
        <f t="shared" si="1"/>
        <v>0.55666666666666664</v>
      </c>
      <c r="M5" s="1">
        <f t="shared" si="2"/>
        <v>0.33300000000000002</v>
      </c>
      <c r="N5" t="str">
        <f>IF(AND(Table1[[#This Row],[Maths]] &gt;= 33,Table1[[#This Row],[Science]]&gt;=33,Table1[[#This Row],[statistics]]&gt;=33,Table1[[#This Row],[Economics]]&gt;=33,Table1[[#This Row],[Accounts]]&gt;=33,Table1[[#This Row],[S.P. &amp; C.C.]]&gt;=33,Table1[[#This Row],[Gujarati]]&gt;=33,Table1[[#This Row],[English]]&gt;=33),"Pass","Fail")</f>
        <v>Fail</v>
      </c>
    </row>
    <row r="6" spans="1:14" ht="16.05" customHeight="1" x14ac:dyDescent="0.3">
      <c r="A6">
        <v>4</v>
      </c>
      <c r="B6" t="s">
        <v>2</v>
      </c>
      <c r="C6">
        <v>81</v>
      </c>
      <c r="D6">
        <v>69</v>
      </c>
      <c r="E6">
        <v>65</v>
      </c>
      <c r="F6">
        <v>74</v>
      </c>
      <c r="G6">
        <v>66</v>
      </c>
      <c r="H6">
        <v>85</v>
      </c>
      <c r="I6">
        <v>76</v>
      </c>
      <c r="J6">
        <v>26</v>
      </c>
      <c r="K6">
        <f t="shared" si="0"/>
        <v>542</v>
      </c>
      <c r="L6" s="2">
        <f t="shared" si="1"/>
        <v>0.60222222222222221</v>
      </c>
      <c r="M6" s="1">
        <f>_xlfn.PERCENTRANK.INC($K$3:$K$9,K6)</f>
        <v>0.83299999999999996</v>
      </c>
      <c r="N6" t="str">
        <f>IF(AND(Table1[[#This Row],[Maths]] &gt;= 33,Table1[[#This Row],[Science]]&gt;=33,Table1[[#This Row],[statistics]]&gt;=33,Table1[[#This Row],[Economics]]&gt;=33,Table1[[#This Row],[Accounts]]&gt;=33,Table1[[#This Row],[S.P. &amp; C.C.]]&gt;=33,Table1[[#This Row],[Gujarati]]&gt;=33,Table1[[#This Row],[English]]&gt;=33),"Pass","Fail")</f>
        <v>Fail</v>
      </c>
    </row>
    <row r="7" spans="1:14" ht="16.05" customHeight="1" x14ac:dyDescent="0.3">
      <c r="A7">
        <v>5</v>
      </c>
      <c r="B7" t="s">
        <v>4</v>
      </c>
      <c r="C7">
        <v>68</v>
      </c>
      <c r="D7">
        <v>62</v>
      </c>
      <c r="E7">
        <v>71</v>
      </c>
      <c r="F7">
        <v>38</v>
      </c>
      <c r="G7">
        <v>63</v>
      </c>
      <c r="H7">
        <v>53</v>
      </c>
      <c r="I7">
        <v>39</v>
      </c>
      <c r="J7">
        <v>76</v>
      </c>
      <c r="K7">
        <f t="shared" si="0"/>
        <v>470</v>
      </c>
      <c r="L7" s="2">
        <f t="shared" si="1"/>
        <v>0.52222222222222225</v>
      </c>
      <c r="M7" s="1">
        <f t="shared" si="2"/>
        <v>0.16600000000000001</v>
      </c>
      <c r="N7" t="str">
        <f>IF(AND(Table1[[#This Row],[Maths]] &gt;= 33,Table1[[#This Row],[Science]]&gt;=33,Table1[[#This Row],[statistics]]&gt;=33,Table1[[#This Row],[Economics]]&gt;=33,Table1[[#This Row],[Accounts]]&gt;=33,Table1[[#This Row],[S.P. &amp; C.C.]]&gt;=33,Table1[[#This Row],[Gujarati]]&gt;=33,Table1[[#This Row],[English]]&gt;=33),"Pass","Fail")</f>
        <v>Pass</v>
      </c>
    </row>
    <row r="8" spans="1:14" ht="16.05" customHeight="1" x14ac:dyDescent="0.3">
      <c r="A8">
        <v>6</v>
      </c>
      <c r="B8" t="s">
        <v>5</v>
      </c>
      <c r="C8">
        <v>98</v>
      </c>
      <c r="D8">
        <v>93</v>
      </c>
      <c r="E8">
        <v>61</v>
      </c>
      <c r="F8">
        <v>75</v>
      </c>
      <c r="G8">
        <v>24</v>
      </c>
      <c r="H8">
        <v>21</v>
      </c>
      <c r="I8">
        <v>50</v>
      </c>
      <c r="J8">
        <v>90</v>
      </c>
      <c r="K8">
        <f t="shared" si="0"/>
        <v>512</v>
      </c>
      <c r="L8" s="2">
        <f t="shared" si="1"/>
        <v>0.56888888888888889</v>
      </c>
      <c r="M8" s="1">
        <f t="shared" si="2"/>
        <v>0.5</v>
      </c>
      <c r="N8" t="str">
        <f>IF(AND(Table1[[#This Row],[Maths]] &gt;= 33,Table1[[#This Row],[Science]]&gt;=33,Table1[[#This Row],[statistics]]&gt;=33,Table1[[#This Row],[Economics]]&gt;=33,Table1[[#This Row],[Accounts]]&gt;=33,Table1[[#This Row],[S.P. &amp; C.C.]]&gt;=33,Table1[[#This Row],[Gujarati]]&gt;=33,Table1[[#This Row],[English]]&gt;=33),"Pass","Fail")</f>
        <v>Fail</v>
      </c>
    </row>
    <row r="9" spans="1:14" ht="16.05" customHeight="1" x14ac:dyDescent="0.3">
      <c r="A9">
        <v>7</v>
      </c>
      <c r="B9" t="s">
        <v>14</v>
      </c>
      <c r="C9">
        <v>43</v>
      </c>
      <c r="D9">
        <v>96</v>
      </c>
      <c r="E9">
        <v>80</v>
      </c>
      <c r="F9">
        <v>91</v>
      </c>
      <c r="G9">
        <v>60</v>
      </c>
      <c r="H9">
        <v>59</v>
      </c>
      <c r="I9">
        <v>78</v>
      </c>
      <c r="J9">
        <v>74</v>
      </c>
      <c r="K9">
        <f t="shared" si="0"/>
        <v>581</v>
      </c>
      <c r="L9" s="2">
        <f t="shared" si="1"/>
        <v>0.64555555555555555</v>
      </c>
      <c r="M9" s="1">
        <f t="shared" si="2"/>
        <v>1</v>
      </c>
      <c r="N9" t="str">
        <f>IF(AND(Table1[[#This Row],[Maths]] &gt;= 33,Table1[[#This Row],[Science]]&gt;=33,Table1[[#This Row],[statistics]]&gt;=33,Table1[[#This Row],[Economics]]&gt;=33,Table1[[#This Row],[Accounts]]&gt;=33,Table1[[#This Row],[S.P. &amp; C.C.]]&gt;=33,Table1[[#This Row],[Gujarati]]&gt;=33,Table1[[#This Row],[English]]&gt;=33),"Pass","Fail")</f>
        <v>Pass</v>
      </c>
    </row>
  </sheetData>
  <mergeCells count="1">
    <mergeCell ref="A1:N1"/>
  </mergeCells>
  <conditionalFormatting sqref="C3:J9">
    <cfRule type="cellIs" dxfId="1" priority="5" operator="lessThan">
      <formula>33</formula>
    </cfRule>
  </conditionalFormatting>
  <conditionalFormatting sqref="L3:L9">
    <cfRule type="colorScale" priority="2">
      <colorScale>
        <cfvo type="min"/>
        <cfvo type="percentile" val="50"/>
        <cfvo type="max"/>
        <color rgb="FFFA9496"/>
        <color theme="7" tint="0.59999389629810485"/>
        <color theme="9" tint="0.59999389629810485"/>
      </colorScale>
    </cfRule>
  </conditionalFormatting>
  <conditionalFormatting sqref="N3:N9">
    <cfRule type="cellIs" dxfId="0" priority="1" operator="equal">
      <formula>"fail"</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2023-05-01T17:58:32Z</dcterms:created>
  <dcterms:modified xsi:type="dcterms:W3CDTF">2023-05-03T14:07:33Z</dcterms:modified>
</cp:coreProperties>
</file>