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d7c9e67852ffea5/RAM/My Personal projects/Fraud Analytics/Credit card fraud detection/"/>
    </mc:Choice>
  </mc:AlternateContent>
  <xr:revisionPtr revIDLastSave="135" documentId="13_ncr:1_{610EE312-35E8-498B-9EB7-22E855B8C654}" xr6:coauthVersionLast="47" xr6:coauthVersionMax="47" xr10:uidLastSave="{7CEAA276-980F-427E-99B1-60E27306465B}"/>
  <bookViews>
    <workbookView xWindow="-108" yWindow="-108" windowWidth="23256" windowHeight="12456" activeTab="2" xr2:uid="{00000000-000D-0000-FFFF-FFFF00000000}"/>
  </bookViews>
  <sheets>
    <sheet name="Part I" sheetId="2" r:id="rId1"/>
    <sheet name="Part II - LR model" sheetId="6" r:id="rId2"/>
    <sheet name="Part II - RF model" sheetId="8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D7" i="8"/>
  <c r="D9" i="8"/>
  <c r="D10" i="8" s="1"/>
  <c r="D11" i="8" s="1"/>
  <c r="D12" i="8" s="1"/>
  <c r="D7" i="6"/>
  <c r="D9" i="6"/>
  <c r="D4" i="6"/>
  <c r="D10" i="6" l="1"/>
  <c r="D11" i="6" s="1"/>
  <c r="D12" i="6" s="1"/>
</calcChain>
</file>

<file path=xl/sharedStrings.xml><?xml version="1.0" encoding="utf-8"?>
<sst xmlns="http://schemas.openxmlformats.org/spreadsheetml/2006/main" count="34" uniqueCount="18">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</sst>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0_ ;_-[$$-409]* \-#,##0.00\ ;_-[$$-409]* &quot;-&quot;??_ ;_-@_ "/>
    <numFmt numFmtId="165" formatCode="0.000"/>
    <numFmt numFmtId="166" formatCode="_-[$$-409]* #,##0.000_ ;_-[$$-409]* \-#,##0.0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4" fontId="0" fillId="3" borderId="1" xfId="0" applyNumberFormat="1" applyFill="1" applyBorder="1" applyAlignment="1">
      <alignment horizontal="left" wrapText="1"/>
    </xf>
    <xf numFmtId="164" fontId="0" fillId="3" borderId="2" xfId="1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right" wrapText="1"/>
    </xf>
    <xf numFmtId="164" fontId="0" fillId="3" borderId="1" xfId="0" applyNumberFormat="1" applyFill="1" applyBorder="1"/>
    <xf numFmtId="164" fontId="0" fillId="6" borderId="1" xfId="0" applyNumberFormat="1" applyFill="1" applyBorder="1"/>
    <xf numFmtId="43" fontId="0" fillId="3" borderId="1" xfId="1" applyFont="1" applyFill="1" applyBorder="1" applyAlignment="1">
      <alignment horizontal="right"/>
    </xf>
    <xf numFmtId="165" fontId="0" fillId="3" borderId="1" xfId="0" applyNumberFormat="1" applyFill="1" applyBorder="1"/>
    <xf numFmtId="166" fontId="0" fillId="3" borderId="1" xfId="0" applyNumberFormat="1" applyFill="1" applyBorder="1"/>
    <xf numFmtId="9" fontId="0" fillId="4" borderId="0" xfId="2" applyFont="1" applyFill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7" t="s">
        <v>4</v>
      </c>
      <c r="C2" s="28"/>
      <c r="D2" s="29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20">
        <v>77183.08</v>
      </c>
    </row>
    <row r="5" spans="2:4" x14ac:dyDescent="0.3">
      <c r="B5" s="9" t="s">
        <v>14</v>
      </c>
      <c r="C5" s="10" t="s">
        <v>3</v>
      </c>
      <c r="D5" s="20">
        <v>402.125</v>
      </c>
    </row>
    <row r="6" spans="2:4" x14ac:dyDescent="0.3">
      <c r="B6" s="9" t="s">
        <v>15</v>
      </c>
      <c r="C6" s="7" t="s">
        <v>6</v>
      </c>
      <c r="D6" s="18">
        <v>530.66139999999996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2"/>
  <sheetViews>
    <sheetView workbookViewId="0">
      <selection activeCell="D18" sqref="D18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7" t="s">
        <v>4</v>
      </c>
      <c r="C2" s="28"/>
      <c r="D2" s="29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9">
        <f>'Part I'!D5*'Part I'!D6</f>
        <v>213392.21547499998</v>
      </c>
    </row>
    <row r="5" spans="2:4" x14ac:dyDescent="0.3">
      <c r="B5" s="12">
        <v>2</v>
      </c>
      <c r="C5" s="13" t="s">
        <v>8</v>
      </c>
      <c r="D5" s="23">
        <v>55921.29</v>
      </c>
    </row>
    <row r="6" spans="2:4" x14ac:dyDescent="0.3">
      <c r="B6" s="12">
        <v>3</v>
      </c>
      <c r="C6" s="14" t="s">
        <v>9</v>
      </c>
      <c r="D6" s="19">
        <v>1.5</v>
      </c>
    </row>
    <row r="7" spans="2:4" x14ac:dyDescent="0.3">
      <c r="B7" s="12">
        <v>4</v>
      </c>
      <c r="C7" s="13" t="s">
        <v>10</v>
      </c>
      <c r="D7" s="21">
        <f>D5*D6</f>
        <v>83881.934999999998</v>
      </c>
    </row>
    <row r="8" spans="2:4" x14ac:dyDescent="0.3">
      <c r="B8" s="12">
        <v>5</v>
      </c>
      <c r="C8" s="14" t="s">
        <v>11</v>
      </c>
      <c r="D8" s="24">
        <v>26.54</v>
      </c>
    </row>
    <row r="9" spans="2:4" x14ac:dyDescent="0.3">
      <c r="B9" s="12">
        <v>6</v>
      </c>
      <c r="C9" s="14" t="s">
        <v>12</v>
      </c>
      <c r="D9" s="21">
        <f>D8*'Part I'!D6</f>
        <v>14083.753555999998</v>
      </c>
    </row>
    <row r="10" spans="2:4" x14ac:dyDescent="0.3">
      <c r="B10" s="12">
        <v>7</v>
      </c>
      <c r="C10" s="17" t="s">
        <v>16</v>
      </c>
      <c r="D10" s="21">
        <f>D7+D9</f>
        <v>97965.688555999994</v>
      </c>
    </row>
    <row r="11" spans="2:4" x14ac:dyDescent="0.3">
      <c r="B11" s="12">
        <v>8</v>
      </c>
      <c r="C11" s="14" t="s">
        <v>17</v>
      </c>
      <c r="D11" s="22">
        <f>D4-D10</f>
        <v>115426.52691899998</v>
      </c>
    </row>
    <row r="12" spans="2:4" x14ac:dyDescent="0.3">
      <c r="D12" s="26">
        <f>D11/D4</f>
        <v>0.5409125476394091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6544-C596-4D40-901F-CE7A9DFFCB48}">
  <dimension ref="B1:D12"/>
  <sheetViews>
    <sheetView tabSelected="1" workbookViewId="0">
      <selection activeCell="C18" sqref="C18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7" t="s">
        <v>4</v>
      </c>
      <c r="C2" s="28"/>
      <c r="D2" s="29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9">
        <f>'Part I'!D5*'Part I'!D6</f>
        <v>213392.21547499998</v>
      </c>
    </row>
    <row r="5" spans="2:4" x14ac:dyDescent="0.3">
      <c r="B5" s="12">
        <v>2</v>
      </c>
      <c r="C5" s="13" t="s">
        <v>8</v>
      </c>
      <c r="D5" s="23">
        <v>1408.17</v>
      </c>
    </row>
    <row r="6" spans="2:4" x14ac:dyDescent="0.3">
      <c r="B6" s="12">
        <v>3</v>
      </c>
      <c r="C6" s="14" t="s">
        <v>9</v>
      </c>
      <c r="D6" s="19">
        <v>1.5</v>
      </c>
    </row>
    <row r="7" spans="2:4" x14ac:dyDescent="0.3">
      <c r="B7" s="12">
        <v>4</v>
      </c>
      <c r="C7" s="13" t="s">
        <v>10</v>
      </c>
      <c r="D7" s="21">
        <f>D5*D6</f>
        <v>2112.2550000000001</v>
      </c>
    </row>
    <row r="8" spans="2:4" x14ac:dyDescent="0.3">
      <c r="B8" s="12">
        <v>5</v>
      </c>
      <c r="C8" s="14" t="s">
        <v>11</v>
      </c>
      <c r="D8" s="24">
        <v>13.83</v>
      </c>
    </row>
    <row r="9" spans="2:4" x14ac:dyDescent="0.3">
      <c r="B9" s="12">
        <v>6</v>
      </c>
      <c r="C9" s="14" t="s">
        <v>12</v>
      </c>
      <c r="D9" s="25">
        <f>D8*'Part I'!D6</f>
        <v>7339.0471619999998</v>
      </c>
    </row>
    <row r="10" spans="2:4" x14ac:dyDescent="0.3">
      <c r="B10" s="12">
        <v>7</v>
      </c>
      <c r="C10" s="17" t="s">
        <v>16</v>
      </c>
      <c r="D10" s="21">
        <f>D7+D9</f>
        <v>9451.302162</v>
      </c>
    </row>
    <row r="11" spans="2:4" x14ac:dyDescent="0.3">
      <c r="B11" s="12">
        <v>8</v>
      </c>
      <c r="C11" s="14" t="s">
        <v>17</v>
      </c>
      <c r="D11" s="22">
        <f>D4-D10</f>
        <v>203940.91331299997</v>
      </c>
    </row>
    <row r="12" spans="2:4" x14ac:dyDescent="0.3">
      <c r="D12" s="26">
        <f>D11/D4</f>
        <v>0.95570924580841954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 - LR model</vt:lpstr>
      <vt:lpstr>Part II - RF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Sriram E.S.V</cp:lastModifiedBy>
  <dcterms:created xsi:type="dcterms:W3CDTF">2016-06-03T08:43:40Z</dcterms:created>
  <dcterms:modified xsi:type="dcterms:W3CDTF">2023-07-03T11:46:00Z</dcterms:modified>
</cp:coreProperties>
</file>