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updateLinks="never" defaultThemeVersion="124226"/>
  <mc:AlternateContent xmlns:mc="http://schemas.openxmlformats.org/markup-compatibility/2006">
    <mc:Choice Requires="x15">
      <x15ac:absPath xmlns:x15ac="http://schemas.microsoft.com/office/spreadsheetml/2010/11/ac" url="D:\PycharmProjects\oci_develop\cd3_automation_toolkit\example\"/>
    </mc:Choice>
  </mc:AlternateContent>
  <xr:revisionPtr revIDLastSave="0" documentId="13_ncr:1_{145016BF-3E7F-4DE9-9228-9E63A8A88F8C}"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rop_down_rule_set" sheetId="31" state="hidden" r:id="rId15"/>
    <sheet name="DedicatedVMHosts" sheetId="12" r:id="rId16"/>
    <sheet name="Instances" sheetId="13" r:id="rId17"/>
    <sheet name="BlockVolumes" sheetId="14" r:id="rId18"/>
    <sheet name="FSS" sheetId="15" r:id="rId19"/>
    <sheet name="OKE" sheetId="39" r:id="rId20"/>
    <sheet name="LB-Hostname-Certs" sheetId="16" r:id="rId21"/>
    <sheet name="BackendSet-BackendServer" sheetId="17" r:id="rId22"/>
    <sheet name="LB-Listener" sheetId="20" r:id="rId23"/>
    <sheet name="RuleSet" sheetId="18" r:id="rId24"/>
    <sheet name="PathRouteSet" sheetId="19" r:id="rId25"/>
    <sheet name="NLB-Listeners" sheetId="36" r:id="rId26"/>
    <sheet name="NLB-BackendSets-BackendServers" sheetId="35" r:id="rId27"/>
    <sheet name="ADB" sheetId="38" r:id="rId28"/>
    <sheet name="DBSystems-VM-BM" sheetId="24" r:id="rId29"/>
    <sheet name="EXA-Infra" sheetId="33" r:id="rId30"/>
    <sheet name="EXA-VMClusters" sheetId="26" r:id="rId31"/>
    <sheet name="Database_Dropdown" sheetId="40" state="hidden" r:id="rId32"/>
    <sheet name="LB Rule Set Dropdown" sheetId="21" state="hidden" r:id="rId33"/>
    <sheet name="drop_down_rule_comp" sheetId="32"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_xlnm._FilterDatabase" localSheetId="13" hidden="1">NSGs!$A$2:$T$54</definedName>
    <definedName name="Action_Values" localSheetId="23">'LB Rule Set Dropdown'!$A$2:$A$12</definedName>
    <definedName name="Allowed_Methods" localSheetId="23">'LB Rule Set Dropdown'!$B$2:$B$41</definedName>
    <definedName name="Attribute_Names" localSheetId="23">'LB Rule Set Dropdown'!$D$2:$D$5</definedName>
    <definedName name="bm_shapes_drop" localSheetId="31">Database_Dropdown!#REF!</definedName>
    <definedName name="bm_shapes_drop" localSheetId="10">[1]Database_Dropdown!$F$2:$F$3</definedName>
    <definedName name="bm_shapes_drop" localSheetId="6">[2]Database_Dropdown!$F$2:$F$3</definedName>
    <definedName name="bm_shapes_drop" localSheetId="33">[3]Database_Dropdown!$F$2:$F$3</definedName>
    <definedName name="bm_shapes_drop" localSheetId="14">[4]Database_Dropdown!$F$2:$F$3</definedName>
    <definedName name="bm_shapes_drop" localSheetId="26">[5]Database_Dropdown!#REF!</definedName>
    <definedName name="bm_shapes_drop" localSheetId="25">[5]Database_Dropdown!#REF!</definedName>
    <definedName name="bm_shapes_drop" localSheetId="19">[6]Database_Dropdown!#REF!</definedName>
    <definedName name="bm_shapes_drop">[7]Database_Dropdown!#REF!</definedName>
    <definedName name="char_set" localSheetId="31">Database_Dropdown!$H$2:$H$108</definedName>
    <definedName name="char_set" localSheetId="10">[1]Database_Dropdown!$I$2:$I$108</definedName>
    <definedName name="char_set" localSheetId="6">[2]Database_Dropdown!$I$2:$I$108</definedName>
    <definedName name="char_set" localSheetId="33">[3]Database_Dropdown!$I$2:$I$108</definedName>
    <definedName name="char_set" localSheetId="14">[4]Database_Dropdown!$I$2:$I$108</definedName>
    <definedName name="char_set" localSheetId="26">[5]Database_Dropdown!$H$2:$H$108</definedName>
    <definedName name="char_set" localSheetId="25">[5]Database_Dropdown!$H$2:$H$108</definedName>
    <definedName name="char_set" localSheetId="19">[6]Database_Dropdown!$H$2:$H$108</definedName>
    <definedName name="char_set">[7]Database_Dropdown!$H$2:$H$108</definedName>
    <definedName name="D3D1000">'DBSystems-VM-BM'!$D$3</definedName>
    <definedName name="db_sersion_drop" localSheetId="31">Database_Dropdown!$C$2:$C$14</definedName>
    <definedName name="db_sersion_drop" localSheetId="10">[1]Database_Dropdown!$C$2:$C$14</definedName>
    <definedName name="db_sersion_drop" localSheetId="6">[2]Database_Dropdown!$C$2:$C$14</definedName>
    <definedName name="db_sersion_drop" localSheetId="33">[3]Database_Dropdown!$C$2:$C$14</definedName>
    <definedName name="db_sersion_drop" localSheetId="14">[4]Database_Dropdown!$C$2:$C$14</definedName>
    <definedName name="db_sersion_drop" localSheetId="26">[5]Database_Dropdown!$C$2:$C$14</definedName>
    <definedName name="db_sersion_drop" localSheetId="25">[5]Database_Dropdown!$C$2:$C$14</definedName>
    <definedName name="db_sersion_drop" localSheetId="19">[6]Database_Dropdown!$C$2:$C$14</definedName>
    <definedName name="db_sersion_drop">[7]Database_Dropdown!$C$2:$C$14</definedName>
    <definedName name="exa_shapes_drop" localSheetId="31">Database_Dropdown!$E$2:$E$11</definedName>
    <definedName name="exa_shapes_drop" localSheetId="10">[1]Database_Dropdown!$E$2:$E$11</definedName>
    <definedName name="exa_shapes_drop" localSheetId="6">[2]Database_Dropdown!$E$2:$E$11</definedName>
    <definedName name="exa_shapes_drop" localSheetId="33">[3]Database_Dropdown!$E$2:$E$11</definedName>
    <definedName name="exa_shapes_drop" localSheetId="14">[4]Database_Dropdown!$E$2:$E$11</definedName>
    <definedName name="exa_shapes_drop" localSheetId="26">[5]Database_Dropdown!$E$2:$E$11</definedName>
    <definedName name="exa_shapes_drop" localSheetId="25">[5]Database_Dropdown!$E$2:$E$11</definedName>
    <definedName name="exa_shapes_drop" localSheetId="19">[6]Database_Dropdown!$E$2:$E$11</definedName>
    <definedName name="exa_shapes_drop">[7]Database_Dropdown!$E$2:$E$11</definedName>
    <definedName name="Header_Size" localSheetId="31">'LB Rule Set Dropdown'!$F$2:$F$6</definedName>
    <definedName name="Header_Size" localSheetId="10">'[1]Rule Set Dropdown'!$F$2:$F$6</definedName>
    <definedName name="Header_Size" localSheetId="6">'[2]Rule Set Dropdown'!$F$2:$F$6</definedName>
    <definedName name="Header_Size" localSheetId="33">'[3]Rule Set Dropdown'!$F$2:$F$6</definedName>
    <definedName name="Header_Size" localSheetId="14">#REF!</definedName>
    <definedName name="Header_Size" localSheetId="26">'[5]LB Rule Set Dropdown'!$F$2:$F$6</definedName>
    <definedName name="Header_Size" localSheetId="25">'[5]LB Rule Set Dropdown'!$F$2:$F$6</definedName>
    <definedName name="Header_Size" localSheetId="19">'[8]LB Rule Set Dropdown'!$F$2:$F$6</definedName>
    <definedName name="Header_Size">'LB Rule Set Dropdown'!$F$2:$F$6</definedName>
    <definedName name="license_type_drop" localSheetId="31">Database_Dropdown!$F$2:$F$3</definedName>
    <definedName name="license_type_drop" localSheetId="10">[1]Database_Dropdown!$G$2:$G$3</definedName>
    <definedName name="license_type_drop" localSheetId="6">[2]Database_Dropdown!$G$2:$G$3</definedName>
    <definedName name="license_type_drop" localSheetId="33">[3]Database_Dropdown!$G$2:$G$3</definedName>
    <definedName name="license_type_drop" localSheetId="14">[4]Database_Dropdown!$G$2:$G$3</definedName>
    <definedName name="license_type_drop" localSheetId="26">[5]Database_Dropdown!$F$2:$F$3</definedName>
    <definedName name="license_type_drop" localSheetId="25">[5]Database_Dropdown!$F$2:$F$3</definedName>
    <definedName name="license_type_drop" localSheetId="19">[6]Database_Dropdown!$F$2:$F$3</definedName>
    <definedName name="license_type_drop">[7]Database_Dropdown!$F$2:$F$3</definedName>
    <definedName name="Match_Style" localSheetId="24">'LB Rule Set Dropdown'!$C$2:$C$6</definedName>
    <definedName name="Match_Style" localSheetId="23">'LB Rule Set Dropdown'!$C$2:$C$6</definedName>
    <definedName name="nchar_set" localSheetId="31">Database_Dropdown!$G$2:$G$3</definedName>
    <definedName name="nchar_set" localSheetId="10">[1]Database_Dropdown!$H$2:$H$3</definedName>
    <definedName name="nchar_set" localSheetId="6">[2]Database_Dropdown!$H$2:$H$3</definedName>
    <definedName name="nchar_set" localSheetId="33">[3]Database_Dropdown!$H$2:$H$3</definedName>
    <definedName name="nchar_set" localSheetId="14">[4]Database_Dropdown!$H$2:$H$3</definedName>
    <definedName name="nchar_set" localSheetId="26">[5]Database_Dropdown!$G$2:$G$3</definedName>
    <definedName name="nchar_set" localSheetId="25">[5]Database_Dropdown!$G$2:$G$3</definedName>
    <definedName name="nchar_set" localSheetId="19">[6]Database_Dropdown!$G$2:$G$3</definedName>
    <definedName name="nchar_set">[7]Database_Dropdown!$G$2:$G$3</definedName>
    <definedName name="Response_Code" localSheetId="31">'LB Rule Set Dropdown'!$E$2:$E$7</definedName>
    <definedName name="Response_Code" localSheetId="10">'[1]Rule Set Dropdown'!$E$2:$E$7</definedName>
    <definedName name="Response_Code" localSheetId="6">'[2]Rule Set Dropdown'!$E$2:$E$7</definedName>
    <definedName name="Response_Code" localSheetId="33">'[3]Rule Set Dropdown'!$E$2:$E$7</definedName>
    <definedName name="Response_Code" localSheetId="14">#REF!</definedName>
    <definedName name="Response_Code" localSheetId="26">'[5]LB Rule Set Dropdown'!$E$2:$E$7</definedName>
    <definedName name="Response_Code" localSheetId="25">'[5]LB Rule Set Dropdown'!$E$2:$E$7</definedName>
    <definedName name="Response_Code" localSheetId="19">'[8]LB Rule Set Dropdown'!$E$2:$E$7</definedName>
    <definedName name="Response_Code">'LB Rule Set Dropdown'!$E$2:$E$7</definedName>
    <definedName name="Shape_Option" localSheetId="31">#REF!</definedName>
    <definedName name="Shape_Option" localSheetId="28">#REF!</definedName>
    <definedName name="Shape_Option" localSheetId="10">#REF!</definedName>
    <definedName name="Shape_Option" localSheetId="6">#REF!</definedName>
    <definedName name="Shape_Option" localSheetId="33">#REF!</definedName>
    <definedName name="Shape_Option" localSheetId="14">#REF!</definedName>
    <definedName name="Shape_Option" localSheetId="30">#REF!</definedName>
    <definedName name="Shape_Option" localSheetId="25">#REF!</definedName>
    <definedName name="Shape_Option" localSheetId="19">#REF!</definedName>
    <definedName name="Shape_Option">#REF!</definedName>
    <definedName name="Shape_Option_DB">[9]Database!$B$10:$J$10</definedName>
    <definedName name="software_drop" localSheetId="31">Database_Dropdown!$B$2:$B$5</definedName>
    <definedName name="software_drop" localSheetId="10">[1]Database_Dropdown!$B$2:$B$5</definedName>
    <definedName name="software_drop" localSheetId="6">[2]Database_Dropdown!$B$2:$B$5</definedName>
    <definedName name="software_drop" localSheetId="33">[3]Database_Dropdown!$B$2:$B$5</definedName>
    <definedName name="software_drop" localSheetId="14">[4]Database_Dropdown!$B$2:$B$5</definedName>
    <definedName name="software_drop" localSheetId="26">[5]Database_Dropdown!$B$2:$B$5</definedName>
    <definedName name="software_drop" localSheetId="25">[5]Database_Dropdown!$B$2:$B$5</definedName>
    <definedName name="software_drop" localSheetId="19">[6]Database_Dropdown!$B$2:$B$5</definedName>
    <definedName name="software_drop">[7]Database_Dropdown!$B$2:$B$5</definedName>
    <definedName name="VM_Shapes" localSheetId="31">Database_Dropdown!$A$2:$A$12</definedName>
    <definedName name="VM_Shapes" localSheetId="10">#REF!</definedName>
    <definedName name="VM_Shapes" localSheetId="6">#REF!</definedName>
    <definedName name="VM_Shapes">'DBSystems-VM-BM'!$AB$395:$AB$405</definedName>
    <definedName name="VM_shapes_drop" localSheetId="31">Database_Dropdown!$A$2:$A$7</definedName>
    <definedName name="VM_shapes_drop" localSheetId="10">[1]Database_Dropdown!$A$2:$A$7</definedName>
    <definedName name="VM_shapes_drop" localSheetId="6">[2]Database_Dropdown!$A$2:$A$7</definedName>
    <definedName name="VM_shapes_drop" localSheetId="33">[3]Database_Dropdown!$A$2:$A$7</definedName>
    <definedName name="VM_shapes_drop" localSheetId="14">[4]Database_Dropdown!$A$2:$A$7</definedName>
    <definedName name="VM_shapes_drop" localSheetId="26">[5]Database_Dropdown!$A$2:$A$7</definedName>
    <definedName name="VM_shapes_drop" localSheetId="25">[5]Database_Dropdown!$A$2:$A$7</definedName>
    <definedName name="VM_shapes_drop" localSheetId="19">[6]Database_Dropdown!$A$2:$A$7</definedName>
    <definedName name="VM_shapes_drop">[7]Database_Dropdown!$A$2:$A$7</definedName>
    <definedName name="workload_drop" localSheetId="31">Database_Dropdown!$D$2:$D$3</definedName>
    <definedName name="workload_drop" localSheetId="10">[1]Database_Dropdown!$D$2:$D$3</definedName>
    <definedName name="workload_drop" localSheetId="6">[2]Database_Dropdown!$D$2:$D$3</definedName>
    <definedName name="workload_drop" localSheetId="33">[3]Database_Dropdown!$D$2:$D$3</definedName>
    <definedName name="workload_drop" localSheetId="14">[4]Database_Dropdown!$D$2:$D$3</definedName>
    <definedName name="workload_drop" localSheetId="26">[5]Database_Dropdown!$D$2:$D$3</definedName>
    <definedName name="workload_drop" localSheetId="25">[5]Database_Dropdown!$D$2:$D$3</definedName>
    <definedName name="workload_drop" localSheetId="19">[6]Database_Dropdown!$D$2:$D$3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14" i="8" l="1"/>
  <c r="N13" i="8"/>
  <c r="N6" i="8" l="1"/>
  <c r="M23" i="8" l="1"/>
  <c r="N23" i="8"/>
  <c r="M24" i="8"/>
  <c r="N24" i="8"/>
  <c r="M25" i="8"/>
  <c r="N25" i="8"/>
  <c r="M26" i="8"/>
  <c r="N26" i="8"/>
  <c r="N3" i="8"/>
  <c r="N15" i="8"/>
  <c r="N16" i="8"/>
  <c r="N17" i="8"/>
  <c r="N18" i="8"/>
  <c r="N19" i="8"/>
  <c r="N20" i="8"/>
  <c r="N21" i="8"/>
  <c r="N22"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502" i="8"/>
  <c r="N4" i="8"/>
  <c r="N5" i="8"/>
  <c r="N8" i="8"/>
  <c r="N7" i="8"/>
  <c r="N9" i="8"/>
  <c r="N11" i="8"/>
  <c r="N10" i="8"/>
  <c r="N12" i="8"/>
  <c r="M4" i="8"/>
  <c r="M5" i="8"/>
  <c r="M15" i="8"/>
  <c r="M16" i="8"/>
  <c r="M17" i="8"/>
  <c r="M18" i="8"/>
  <c r="M19" i="8"/>
  <c r="M20" i="8"/>
  <c r="M21" i="8"/>
  <c r="M22"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502" i="8"/>
  <c r="M3" i="8"/>
  <c r="B4" i="32" a="1"/>
  <c r="E25" i="31" a="1"/>
  <c r="U10" i="31" a="1"/>
  <c r="M41" i="31" a="1"/>
  <c r="B50" i="32" a="1"/>
  <c r="C43" i="31" a="1"/>
  <c r="B33" i="31" a="1"/>
  <c r="B23" i="31" a="1"/>
  <c r="D37" i="31" a="1"/>
  <c r="D39" i="31" a="1"/>
  <c r="B45" i="31" a="1"/>
  <c r="C17" i="31" a="1"/>
  <c r="B12" i="32" a="1"/>
  <c r="T14" i="31" a="1"/>
  <c r="U40" i="31" a="1"/>
  <c r="T40" i="31" a="1"/>
  <c r="D9" i="31" a="1"/>
  <c r="C49" i="31" a="1"/>
  <c r="U36" i="31" a="1"/>
  <c r="M44" i="31" a="1"/>
  <c r="M39" i="31" a="1"/>
  <c r="T10" i="31" a="1"/>
  <c r="K5" i="31" a="1"/>
  <c r="U23" i="31" a="1"/>
  <c r="B7" i="31" a="1"/>
  <c r="K19" i="31" a="1"/>
  <c r="K8" i="31" a="1"/>
  <c r="D16" i="31" a="1"/>
  <c r="M14" i="31" a="1"/>
  <c r="B44" i="31" a="1"/>
  <c r="U7" i="31" a="1"/>
  <c r="U25" i="31" a="1"/>
  <c r="E38" i="31" a="1"/>
  <c r="K49" i="31" a="1"/>
  <c r="C30" i="31" a="1"/>
  <c r="M46" i="31" a="1"/>
  <c r="B3" i="32" a="1"/>
  <c r="B18" i="31" a="1"/>
  <c r="M28" i="31" a="1"/>
  <c r="C31" i="31" a="1"/>
  <c r="M25" i="31" a="1"/>
  <c r="B19" i="32" a="1"/>
  <c r="U27" i="31" a="1"/>
  <c r="E14" i="31" a="1"/>
  <c r="M19" i="31" a="1"/>
  <c r="E4" i="31" a="1"/>
  <c r="K45" i="31" a="1"/>
  <c r="T45" i="31" a="1"/>
  <c r="B23" i="32" a="1"/>
  <c r="M38" i="31" a="1"/>
  <c r="K11" i="31" a="1"/>
  <c r="K33" i="31" a="1"/>
  <c r="B42" i="32" a="1"/>
  <c r="E42" i="31" a="1"/>
  <c r="U34" i="31" a="1"/>
  <c r="C10" i="31" a="1"/>
  <c r="M47" i="31" a="1"/>
  <c r="K13" i="31" a="1"/>
  <c r="T26" i="31" a="1"/>
  <c r="C13" i="31" a="1"/>
  <c r="M16" i="31" a="1"/>
  <c r="T33" i="31" a="1"/>
  <c r="C46" i="31" a="1"/>
  <c r="D33" i="31" a="1"/>
  <c r="K6" i="31" a="1"/>
  <c r="B29" i="31" a="1"/>
  <c r="K35" i="31" a="1"/>
  <c r="B29" i="32" a="1"/>
  <c r="K42" i="31" a="1"/>
  <c r="M9" i="31" a="1"/>
  <c r="T35" i="31" a="1"/>
  <c r="T9" i="31" a="1"/>
  <c r="T44" i="31" a="1"/>
  <c r="K36" i="31" a="1"/>
  <c r="C9" i="31" a="1"/>
  <c r="E43" i="31" a="1"/>
  <c r="T43" i="31" a="1"/>
  <c r="B46" i="31" a="1"/>
  <c r="D20" i="31" a="1"/>
  <c r="K26" i="31" a="1"/>
  <c r="C7" i="31" a="1"/>
  <c r="E46" i="31" a="1"/>
  <c r="K14" i="31" a="1"/>
  <c r="C24" i="31" a="1"/>
  <c r="T17" i="31" a="1"/>
  <c r="K16" i="31" a="1"/>
  <c r="C25" i="31" a="1"/>
  <c r="C48" i="31" a="1"/>
  <c r="T4" i="31" a="1"/>
  <c r="M3" i="31" a="1"/>
  <c r="B22" i="31" a="1"/>
  <c r="M42" i="31" a="1"/>
  <c r="D14" i="31" a="1"/>
  <c r="M24" i="31" a="1"/>
  <c r="B15" i="31" a="1"/>
  <c r="B37" i="31" a="1"/>
  <c r="D7" i="31" a="1"/>
  <c r="B46" i="32" a="1"/>
  <c r="M12" i="31" a="1"/>
  <c r="K24" i="31" a="1"/>
  <c r="U31" i="31" a="1"/>
  <c r="E41" i="31" a="1"/>
  <c r="D2" i="31" a="1"/>
  <c r="D32" i="31" a="1"/>
  <c r="U8" i="31" a="1"/>
  <c r="T34" i="31" a="1"/>
  <c r="C39" i="31" a="1"/>
  <c r="U24" i="31" a="1"/>
  <c r="C2" i="31" a="1"/>
  <c r="C14" i="31" a="1"/>
  <c r="U14" i="31" a="1"/>
  <c r="C4" i="31" a="1"/>
  <c r="B11" i="31" a="1"/>
  <c r="U38" i="31" a="1"/>
  <c r="U3" i="31" a="1"/>
  <c r="D6" i="31" a="1"/>
  <c r="E17" i="31" a="1"/>
  <c r="B27" i="32" a="1"/>
  <c r="M2" i="31" a="1"/>
  <c r="K29" i="31" a="1"/>
  <c r="T24" i="31" a="1"/>
  <c r="U35" i="31" a="1"/>
  <c r="B43" i="32" a="1"/>
  <c r="M33" i="31" a="1"/>
  <c r="K32" i="31" a="1"/>
  <c r="B27" i="31" a="1"/>
  <c r="M29" i="31" a="1"/>
  <c r="U21" i="31" a="1"/>
  <c r="E40" i="31" a="1"/>
  <c r="D30" i="31" a="1"/>
  <c r="T41" i="31" a="1"/>
  <c r="E19" i="31" a="1"/>
  <c r="D15" i="31" a="1"/>
  <c r="B38" i="32" a="1"/>
  <c r="E15" i="31" a="1"/>
  <c r="U33" i="31" a="1"/>
  <c r="K21" i="31" a="1"/>
  <c r="T37" i="31" a="1"/>
  <c r="K27" i="31" a="1"/>
  <c r="C19" i="31" a="1"/>
  <c r="K34" i="31" a="1"/>
  <c r="B44" i="32" a="1"/>
  <c r="U11" i="31" a="1"/>
  <c r="K2" i="31" a="1"/>
  <c r="T16" i="31" a="1"/>
  <c r="E45" i="31" a="1"/>
  <c r="E48" i="31" a="1"/>
  <c r="B41" i="32" a="1"/>
  <c r="T23" i="31" a="1"/>
  <c r="M20" i="31" a="1"/>
  <c r="E6" i="31" a="1"/>
  <c r="B9" i="32" a="1"/>
  <c r="M13" i="31" a="1"/>
  <c r="M32" i="31" a="1"/>
  <c r="M26" i="31" a="1"/>
  <c r="C35" i="31" a="1"/>
  <c r="B49" i="31" a="1"/>
  <c r="E49" i="31" a="1"/>
  <c r="T27" i="31" a="1"/>
  <c r="E31" i="31" a="1"/>
  <c r="U46" i="31" a="1"/>
  <c r="B30" i="31" a="1"/>
  <c r="U20" i="31" a="1"/>
  <c r="E34" i="31" a="1"/>
  <c r="C21" i="31" a="1"/>
  <c r="U48" i="31" a="1"/>
  <c r="D44" i="31" a="1"/>
  <c r="C16" i="31" a="1"/>
  <c r="B20" i="32" a="1"/>
  <c r="T18" i="31" a="1"/>
  <c r="C26" i="31" a="1"/>
  <c r="T38" i="31" a="1"/>
  <c r="B21" i="32" a="1"/>
  <c r="E11" i="31" a="1"/>
  <c r="M48" i="31" a="1"/>
  <c r="B38" i="31" a="1"/>
  <c r="K47" i="31" a="1"/>
  <c r="C33" i="31" a="1"/>
  <c r="K22" i="31" a="1"/>
  <c r="E35" i="31" a="1"/>
  <c r="B43" i="31" a="1"/>
  <c r="U44" i="31" a="1"/>
  <c r="E26" i="31" a="1"/>
  <c r="D4" i="31" a="1"/>
  <c r="C45" i="31" a="1"/>
  <c r="C38" i="31" a="1"/>
  <c r="K28" i="31" a="1"/>
  <c r="D18" i="31" a="1"/>
  <c r="D28" i="31" a="1"/>
  <c r="M17" i="31" a="1"/>
  <c r="T19" i="31" a="1"/>
  <c r="B26" i="31" a="1"/>
  <c r="B42" i="31" a="1"/>
  <c r="B31" i="32" a="1"/>
  <c r="B13" i="31" a="1"/>
  <c r="B26" i="32" a="1"/>
  <c r="E24" i="31" a="1"/>
  <c r="B39" i="31" a="1"/>
  <c r="T6" i="31" a="1"/>
  <c r="E28" i="31" a="1"/>
  <c r="B4" i="31" a="1"/>
  <c r="M23" i="31" a="1"/>
  <c r="T42" i="31" a="1"/>
  <c r="D12" i="31" a="1"/>
  <c r="D23" i="31" a="1"/>
  <c r="D38" i="31" a="1"/>
  <c r="D27" i="31" a="1"/>
  <c r="M43" i="31" a="1"/>
  <c r="C12" i="31" a="1"/>
  <c r="T7" i="31" a="1"/>
  <c r="K10" i="31" a="1"/>
  <c r="M10" i="31" a="1"/>
  <c r="B31" i="31" a="1"/>
  <c r="E12" i="31" a="1"/>
  <c r="D26" i="31" a="1"/>
  <c r="K48" i="31" a="1"/>
  <c r="E3" i="31" a="1"/>
  <c r="D22" i="31" a="1"/>
  <c r="B32" i="32" a="1"/>
  <c r="D42" i="31" a="1"/>
  <c r="B48" i="32" a="1"/>
  <c r="T30" i="31" a="1"/>
  <c r="B14" i="31" a="1"/>
  <c r="E23" i="31" a="1"/>
  <c r="D10" i="31" a="1"/>
  <c r="U39" i="31" a="1"/>
  <c r="C37" i="31" a="1"/>
  <c r="K30" i="31" a="1"/>
  <c r="B47" i="31" a="1"/>
  <c r="C42" i="31" a="1"/>
  <c r="D43" i="31" a="1"/>
  <c r="U4" i="31" a="1"/>
  <c r="B28" i="32" a="1"/>
  <c r="B34" i="32" a="1"/>
  <c r="B17" i="31" a="1"/>
  <c r="D48" i="31" a="1"/>
  <c r="B45" i="32" a="1"/>
  <c r="E30" i="31" a="1"/>
  <c r="M34" i="31" a="1"/>
  <c r="B6" i="31" a="1"/>
  <c r="B19" i="31" a="1"/>
  <c r="B5" i="32" a="1"/>
  <c r="C22" i="31" a="1"/>
  <c r="B11" i="32" a="1"/>
  <c r="E27" i="31" a="1"/>
  <c r="D25" i="31" a="1"/>
  <c r="B17" i="32" a="1"/>
  <c r="M15" i="31" a="1"/>
  <c r="B33" i="32" a="1"/>
  <c r="C8" i="31" a="1"/>
  <c r="B9" i="31" a="1"/>
  <c r="D40" i="31" a="1"/>
  <c r="U37" i="31" a="1"/>
  <c r="E29" i="31" a="1"/>
  <c r="D45" i="31" a="1"/>
  <c r="M30" i="31" a="1"/>
  <c r="E9" i="31" a="1"/>
  <c r="B22" i="32" a="1"/>
  <c r="K20" i="31" a="1"/>
  <c r="K31" i="31" a="1"/>
  <c r="M49" i="31" a="1"/>
  <c r="B35" i="32" a="1"/>
  <c r="M6" i="31" a="1"/>
  <c r="K12" i="31" a="1"/>
  <c r="U5" i="31" a="1"/>
  <c r="D46" i="31" a="1"/>
  <c r="U45" i="31" a="1"/>
  <c r="B3" i="31" a="1"/>
  <c r="M18" i="31" a="1"/>
  <c r="M36" i="31" a="1"/>
  <c r="B36" i="32" a="1"/>
  <c r="T22" i="31" a="1"/>
  <c r="U22" i="31" a="1"/>
  <c r="M7" i="31" a="1"/>
  <c r="T15" i="31" a="1"/>
  <c r="B41" i="31" a="1"/>
  <c r="B21" i="31" a="1"/>
  <c r="B5" i="31" a="1"/>
  <c r="C36" i="31" a="1"/>
  <c r="E44" i="31" a="1"/>
  <c r="D13" i="31" a="1"/>
  <c r="C47" i="31" a="1"/>
  <c r="M27" i="31" a="1"/>
  <c r="D36" i="31" a="1"/>
  <c r="M35" i="31" a="1"/>
  <c r="U28" i="31" a="1"/>
  <c r="B37" i="32" a="1"/>
  <c r="B16" i="31" a="1"/>
  <c r="E20" i="31" a="1"/>
  <c r="K3" i="31" a="1"/>
  <c r="B25" i="31" a="1"/>
  <c r="T11" i="31" a="1"/>
  <c r="T12" i="31" a="1"/>
  <c r="C15" i="31" a="1"/>
  <c r="E21" i="31" a="1"/>
  <c r="B24" i="31" a="1"/>
  <c r="D21" i="31" a="1"/>
  <c r="K46" i="31" a="1"/>
  <c r="U2" i="31" a="1"/>
  <c r="M45" i="31" a="1"/>
  <c r="K23" i="31" a="1"/>
  <c r="C40" i="31" a="1"/>
  <c r="M40" i="31" a="1"/>
  <c r="M22" i="31" a="1"/>
  <c r="B15" i="32" a="1"/>
  <c r="B2" i="31" a="1"/>
  <c r="D41" i="31" a="1"/>
  <c r="C11" i="31" a="1"/>
  <c r="U30" i="31" a="1"/>
  <c r="B28" i="31" a="1"/>
  <c r="U9" i="31" a="1"/>
  <c r="K9" i="31" a="1"/>
  <c r="B47" i="32" a="1"/>
  <c r="T49" i="31" a="1"/>
  <c r="M21" i="31" a="1"/>
  <c r="K40" i="31" a="1"/>
  <c r="T46" i="31" a="1"/>
  <c r="T31" i="31" a="1"/>
  <c r="K43" i="31" a="1"/>
  <c r="D29" i="31" a="1"/>
  <c r="K25" i="31" a="1"/>
  <c r="T21" i="31" a="1"/>
  <c r="K17" i="31" a="1"/>
  <c r="M37" i="31" a="1"/>
  <c r="B40" i="31" a="1"/>
  <c r="B13" i="32" a="1"/>
  <c r="C23" i="31" a="1"/>
  <c r="E18" i="31" a="1"/>
  <c r="E10" i="31" a="1"/>
  <c r="D17" i="31" a="1"/>
  <c r="T25" i="31" a="1"/>
  <c r="K44" i="31" a="1"/>
  <c r="D3" i="31" a="1"/>
  <c r="E37" i="31" a="1"/>
  <c r="B14" i="32" a="1"/>
  <c r="U41" i="31" a="1"/>
  <c r="T3" i="31" a="1"/>
  <c r="E39" i="31" a="1"/>
  <c r="B7" i="32" a="1"/>
  <c r="E33" i="31" a="1"/>
  <c r="T5" i="31" a="1"/>
  <c r="B30" i="32" a="1"/>
  <c r="U47" i="31" a="1"/>
  <c r="K18" i="31" a="1"/>
  <c r="U42" i="31" a="1"/>
  <c r="C28" i="31" a="1"/>
  <c r="D11" i="31" a="1"/>
  <c r="B48" i="31" a="1"/>
  <c r="B39" i="32" a="1"/>
  <c r="T28" i="31" a="1"/>
  <c r="B10" i="31" a="1"/>
  <c r="U32" i="31" a="1"/>
  <c r="E36" i="31" a="1"/>
  <c r="K38" i="31" a="1"/>
  <c r="C32" i="31" a="1"/>
  <c r="K4" i="31" a="1"/>
  <c r="T2" i="31" a="1"/>
  <c r="D47" i="31" a="1"/>
  <c r="B16" i="32" a="1"/>
  <c r="B34" i="31" a="1"/>
  <c r="B8" i="32" a="1"/>
  <c r="D34" i="31" a="1"/>
  <c r="K15" i="31" a="1"/>
  <c r="T47" i="31" a="1"/>
  <c r="D19" i="31" a="1"/>
  <c r="D35" i="31" a="1"/>
  <c r="C5" i="31" a="1"/>
  <c r="B8" i="31" a="1"/>
  <c r="E13" i="31" a="1"/>
  <c r="T13" i="31" a="1"/>
  <c r="B20" i="31" a="1"/>
  <c r="K7" i="31" a="1"/>
  <c r="K39" i="31" a="1"/>
  <c r="E5" i="31" a="1"/>
  <c r="U29" i="31" a="1"/>
  <c r="E7" i="31" a="1"/>
  <c r="C34" i="31" a="1"/>
  <c r="B6" i="32" a="1"/>
  <c r="U12" i="31" a="1"/>
  <c r="U13" i="31" a="1"/>
  <c r="B36" i="31" a="1"/>
  <c r="T8" i="31" a="1"/>
  <c r="C6" i="31" a="1"/>
  <c r="U15" i="31" a="1"/>
  <c r="T36" i="31" a="1"/>
  <c r="E8" i="31" a="1"/>
  <c r="C27" i="31" a="1"/>
  <c r="B12" i="31" a="1"/>
  <c r="B32" i="31" a="1"/>
  <c r="B49" i="32" a="1"/>
  <c r="E16" i="31" a="1"/>
  <c r="M4" i="31" a="1"/>
  <c r="D49" i="31" a="1"/>
  <c r="B18" i="32" a="1"/>
  <c r="U17" i="31" a="1"/>
  <c r="T39" i="31" a="1"/>
  <c r="T48" i="31" a="1"/>
  <c r="T32" i="31" a="1"/>
  <c r="C29" i="31" a="1"/>
  <c r="C20" i="31" a="1"/>
  <c r="U16" i="31" a="1"/>
  <c r="T20" i="31" a="1"/>
  <c r="K37" i="31" a="1"/>
  <c r="M8" i="31" a="1"/>
  <c r="B40" i="32" a="1"/>
  <c r="U6" i="31" a="1"/>
  <c r="U18" i="31" a="1"/>
  <c r="T29" i="31" a="1"/>
  <c r="E32" i="31" a="1"/>
  <c r="D5" i="31" a="1"/>
  <c r="D31" i="31" a="1"/>
  <c r="E47" i="31" a="1"/>
  <c r="M11" i="31" a="1"/>
  <c r="C18" i="31" a="1"/>
  <c r="U43" i="31" a="1"/>
  <c r="M31" i="31" a="1"/>
  <c r="E22" i="31" a="1"/>
  <c r="D24" i="31" a="1"/>
  <c r="B25" i="32" a="1"/>
  <c r="U26" i="31" a="1"/>
  <c r="U49" i="31" a="1"/>
  <c r="C3" i="31" a="1"/>
  <c r="M5" i="31" a="1"/>
  <c r="D8" i="31" a="1"/>
  <c r="B10" i="32" a="1"/>
  <c r="K41" i="31" a="1"/>
  <c r="E2" i="31" a="1"/>
  <c r="C41" i="31" a="1"/>
  <c r="U19" i="31" a="1"/>
  <c r="B35" i="31" a="1"/>
  <c r="C44" i="31" a="1"/>
  <c r="B24" i="32" a="1"/>
  <c r="K37" i="31" l="1"/>
  <c r="T18" i="31"/>
  <c r="D21" i="31"/>
  <c r="M24" i="31"/>
  <c r="B30" i="32"/>
  <c r="B24" i="31"/>
  <c r="U25" i="31"/>
  <c r="M2" i="31"/>
  <c r="B36" i="32"/>
  <c r="U46" i="31"/>
  <c r="C9" i="31"/>
  <c r="K16" i="31"/>
  <c r="C14" i="31"/>
  <c r="C27" i="31"/>
  <c r="B27" i="32"/>
  <c r="E9" i="31"/>
  <c r="T14" i="31"/>
  <c r="K48" i="31"/>
  <c r="M23" i="31"/>
  <c r="M18" i="31"/>
  <c r="B41" i="31"/>
  <c r="B6" i="32"/>
  <c r="K3" i="31"/>
  <c r="D35" i="31"/>
  <c r="T41" i="31"/>
  <c r="C22" i="31"/>
  <c r="B36" i="31"/>
  <c r="C20" i="31"/>
  <c r="M42" i="31"/>
  <c r="T7" i="31"/>
  <c r="M29" i="31"/>
  <c r="B8" i="32"/>
  <c r="E34" i="31"/>
  <c r="M3" i="31"/>
  <c r="D37" i="31"/>
  <c r="B5" i="31"/>
  <c r="B49" i="31"/>
  <c r="E33" i="31"/>
  <c r="B7" i="32"/>
  <c r="T49" i="31"/>
  <c r="K5" i="31"/>
  <c r="D4" i="31"/>
  <c r="E21" i="31"/>
  <c r="B31" i="31"/>
  <c r="M38" i="31"/>
  <c r="K34" i="31"/>
  <c r="B31" i="32"/>
  <c r="K28" i="31"/>
  <c r="C4" i="31"/>
  <c r="K43" i="31"/>
  <c r="U29" i="31"/>
  <c r="E47" i="31"/>
  <c r="E44" i="31"/>
  <c r="E27" i="31"/>
  <c r="B47" i="31"/>
  <c r="B4" i="32"/>
  <c r="C17" i="31"/>
  <c r="T36" i="31"/>
  <c r="B8" i="31"/>
  <c r="E28" i="31"/>
  <c r="B29" i="32"/>
  <c r="D12" i="31"/>
  <c r="E41" i="31"/>
  <c r="K41" i="31"/>
  <c r="T30" i="31"/>
  <c r="B44" i="31"/>
  <c r="B32" i="32"/>
  <c r="E48" i="31"/>
  <c r="K31" i="31"/>
  <c r="C7" i="31"/>
  <c r="E40" i="31"/>
  <c r="C2" i="31"/>
  <c r="K33" i="31"/>
  <c r="U11" i="31"/>
  <c r="B28" i="31"/>
  <c r="T12" i="31"/>
  <c r="B7" i="31"/>
  <c r="T23" i="31"/>
  <c r="U10" i="31"/>
  <c r="B19" i="32"/>
  <c r="B16" i="31"/>
  <c r="B34" i="32"/>
  <c r="B15" i="31"/>
  <c r="K2" i="31"/>
  <c r="C11" i="31"/>
  <c r="B9" i="32"/>
  <c r="K18" i="31"/>
  <c r="B40" i="31"/>
  <c r="C3" i="31"/>
  <c r="C48" i="31"/>
  <c r="M13" i="31"/>
  <c r="B43" i="31"/>
  <c r="M34" i="31"/>
  <c r="C16" i="31"/>
  <c r="B35" i="32"/>
  <c r="D6" i="31"/>
  <c r="T9" i="31"/>
  <c r="T6" i="31"/>
  <c r="C24" i="31"/>
  <c r="E22" i="31"/>
  <c r="B13" i="31"/>
  <c r="U5" i="31"/>
  <c r="U41" i="31"/>
  <c r="B18" i="32"/>
  <c r="M39" i="31"/>
  <c r="K7" i="31"/>
  <c r="E3" i="31"/>
  <c r="K38" i="31"/>
  <c r="B28" i="32"/>
  <c r="B23" i="32"/>
  <c r="K35" i="31"/>
  <c r="T39" i="31"/>
  <c r="T20" i="31"/>
  <c r="T27" i="31"/>
  <c r="K45" i="31"/>
  <c r="U32" i="31"/>
  <c r="M16" i="31"/>
  <c r="K10" i="31"/>
  <c r="T43" i="31"/>
  <c r="C47" i="31"/>
  <c r="U28" i="31"/>
  <c r="T47" i="31"/>
  <c r="M27" i="31"/>
  <c r="B44" i="32"/>
  <c r="U26" i="31"/>
  <c r="E20" i="31"/>
  <c r="E8" i="31"/>
  <c r="E19" i="31"/>
  <c r="U38" i="31"/>
  <c r="B39" i="31"/>
  <c r="C40" i="31"/>
  <c r="B40" i="32"/>
  <c r="K29" i="31"/>
  <c r="C34" i="31"/>
  <c r="K15" i="31"/>
  <c r="M30" i="31"/>
  <c r="B16" i="32"/>
  <c r="E14" i="31"/>
  <c r="B26" i="31"/>
  <c r="D26" i="31"/>
  <c r="B22" i="31"/>
  <c r="B48" i="31"/>
  <c r="K13" i="31"/>
  <c r="K14" i="31"/>
  <c r="B24" i="32"/>
  <c r="D23" i="31"/>
  <c r="B41" i="32"/>
  <c r="C45" i="31"/>
  <c r="U15" i="31"/>
  <c r="M7" i="31"/>
  <c r="U36" i="31"/>
  <c r="B43" i="32"/>
  <c r="E38" i="31"/>
  <c r="T13" i="31"/>
  <c r="U12" i="31"/>
  <c r="T8" i="31"/>
  <c r="E37" i="31"/>
  <c r="D42" i="31"/>
  <c r="D2" i="31"/>
  <c r="K17" i="31"/>
  <c r="C21" i="31"/>
  <c r="B39" i="32"/>
  <c r="U18" i="31"/>
  <c r="K21" i="31"/>
  <c r="C31" i="31"/>
  <c r="B14" i="32"/>
  <c r="U22" i="31"/>
  <c r="C23" i="31"/>
  <c r="K30" i="31"/>
  <c r="D39" i="31"/>
  <c r="E49" i="31"/>
  <c r="B49" i="32"/>
  <c r="U48" i="31"/>
  <c r="M32" i="31"/>
  <c r="D28" i="31"/>
  <c r="D15" i="31"/>
  <c r="B35" i="31"/>
  <c r="D46" i="31"/>
  <c r="D40" i="31"/>
  <c r="K44" i="31"/>
  <c r="B12" i="31"/>
  <c r="U8" i="31"/>
  <c r="K4" i="31"/>
  <c r="D49" i="31"/>
  <c r="B5" i="32"/>
  <c r="T16" i="31"/>
  <c r="B14" i="31"/>
  <c r="M19" i="31"/>
  <c r="B22" i="32"/>
  <c r="U44" i="31"/>
  <c r="B18" i="31"/>
  <c r="M17" i="31"/>
  <c r="K25" i="31"/>
  <c r="K11" i="31"/>
  <c r="B23" i="31"/>
  <c r="K47" i="31"/>
  <c r="D13" i="31"/>
  <c r="U20" i="31"/>
  <c r="E18" i="31"/>
  <c r="B13" i="32"/>
  <c r="M5" i="31"/>
  <c r="D14" i="31"/>
  <c r="D5" i="31"/>
  <c r="C49" i="31"/>
  <c r="B6" i="31"/>
  <c r="U23" i="31"/>
  <c r="C46" i="31"/>
  <c r="U31" i="31"/>
  <c r="U4" i="31"/>
  <c r="C18" i="31"/>
  <c r="C19" i="31"/>
  <c r="B29" i="31"/>
  <c r="U2" i="31"/>
  <c r="C10" i="31"/>
  <c r="D16" i="31"/>
  <c r="K49" i="31"/>
  <c r="U21" i="31"/>
  <c r="M33" i="31"/>
  <c r="T5" i="31"/>
  <c r="C13" i="31"/>
  <c r="C42" i="31"/>
  <c r="K12" i="31"/>
  <c r="U30" i="31"/>
  <c r="D25" i="31"/>
  <c r="M26" i="31"/>
  <c r="D33" i="31"/>
  <c r="K22" i="31"/>
  <c r="M4" i="31"/>
  <c r="M21" i="31"/>
  <c r="M46" i="31"/>
  <c r="T31" i="31"/>
  <c r="D18" i="31"/>
  <c r="U39" i="31"/>
  <c r="D36" i="31"/>
  <c r="U45" i="31"/>
  <c r="T11" i="31"/>
  <c r="K27" i="31"/>
  <c r="E45" i="31"/>
  <c r="T32" i="31"/>
  <c r="B17" i="31"/>
  <c r="U33" i="31"/>
  <c r="E43" i="31"/>
  <c r="B37" i="31"/>
  <c r="T34" i="31"/>
  <c r="M22" i="31"/>
  <c r="C32" i="31"/>
  <c r="B25" i="31"/>
  <c r="M49" i="31"/>
  <c r="C28" i="31"/>
  <c r="B27" i="31"/>
  <c r="M45" i="31"/>
  <c r="C30" i="31"/>
  <c r="D17" i="31"/>
  <c r="B21" i="31"/>
  <c r="B47" i="32"/>
  <c r="C29" i="31"/>
  <c r="B11" i="32"/>
  <c r="K32" i="31"/>
  <c r="E39" i="31"/>
  <c r="T28" i="31"/>
  <c r="T33" i="31"/>
  <c r="B37" i="32"/>
  <c r="E12" i="31"/>
  <c r="T46" i="31"/>
  <c r="K19" i="31"/>
  <c r="D3" i="31"/>
  <c r="T19" i="31"/>
  <c r="E26" i="31"/>
  <c r="E46" i="31"/>
  <c r="D20" i="31"/>
  <c r="U35" i="31"/>
  <c r="M15" i="31"/>
  <c r="E17" i="31"/>
  <c r="T45" i="31"/>
  <c r="D47" i="31"/>
  <c r="T29" i="31"/>
  <c r="U40" i="31"/>
  <c r="M31" i="31"/>
  <c r="U34" i="31"/>
  <c r="K24" i="31"/>
  <c r="U42" i="31"/>
  <c r="C5" i="31"/>
  <c r="E6" i="31"/>
  <c r="D27" i="31"/>
  <c r="K46" i="31"/>
  <c r="C15" i="31"/>
  <c r="K23" i="31"/>
  <c r="B30" i="31"/>
  <c r="K39" i="31"/>
  <c r="C12" i="31"/>
  <c r="T26" i="31"/>
  <c r="B21" i="32"/>
  <c r="T22" i="31"/>
  <c r="U43" i="31"/>
  <c r="M43" i="31"/>
  <c r="T48" i="31"/>
  <c r="T35" i="31"/>
  <c r="C36" i="31"/>
  <c r="M11" i="31"/>
  <c r="B2" i="31"/>
  <c r="E2" i="31"/>
  <c r="D9" i="31"/>
  <c r="T15" i="31"/>
  <c r="B45" i="31"/>
  <c r="C26" i="31"/>
  <c r="M48" i="31"/>
  <c r="D11" i="31"/>
  <c r="U7" i="31"/>
  <c r="B46" i="31"/>
  <c r="D30" i="31"/>
  <c r="M6" i="31"/>
  <c r="B3" i="32"/>
  <c r="U3" i="31"/>
  <c r="E10" i="31"/>
  <c r="U19" i="31"/>
  <c r="U6" i="31"/>
  <c r="D32" i="31"/>
  <c r="T3" i="31"/>
  <c r="T42" i="31"/>
  <c r="B38" i="32"/>
  <c r="E31" i="31"/>
  <c r="E23" i="31"/>
  <c r="D45" i="31"/>
  <c r="M44" i="31"/>
  <c r="E16" i="31"/>
  <c r="D29" i="31"/>
  <c r="M10" i="31"/>
  <c r="C35" i="31"/>
  <c r="C38" i="31"/>
  <c r="T25" i="31"/>
  <c r="E32" i="31"/>
  <c r="E4" i="31"/>
  <c r="M36" i="31"/>
  <c r="M9" i="31"/>
  <c r="M25" i="31"/>
  <c r="E42" i="31"/>
  <c r="M37" i="31"/>
  <c r="E29" i="31"/>
  <c r="M8" i="31"/>
  <c r="E35" i="31"/>
  <c r="U27" i="31"/>
  <c r="M20" i="31"/>
  <c r="B42" i="31"/>
  <c r="B33" i="32"/>
  <c r="B4" i="31"/>
  <c r="D31" i="31"/>
  <c r="U47" i="31"/>
  <c r="B10" i="32"/>
  <c r="T40" i="31"/>
  <c r="T17" i="31"/>
  <c r="U14" i="31"/>
  <c r="B20" i="31"/>
  <c r="B33" i="31"/>
  <c r="B20" i="32"/>
  <c r="T10" i="31"/>
  <c r="K20" i="31"/>
  <c r="B42" i="32"/>
  <c r="T38" i="31"/>
  <c r="C8" i="31"/>
  <c r="D38" i="31"/>
  <c r="K42" i="31"/>
  <c r="K36" i="31"/>
  <c r="U37" i="31"/>
  <c r="K26" i="31"/>
  <c r="B32" i="31"/>
  <c r="B50" i="32"/>
  <c r="B45" i="32"/>
  <c r="M35" i="31"/>
  <c r="T4" i="31"/>
  <c r="K6" i="31"/>
  <c r="B3" i="31"/>
  <c r="U13" i="31"/>
  <c r="E25" i="31"/>
  <c r="M40" i="31"/>
  <c r="M28" i="31"/>
  <c r="K9" i="31"/>
  <c r="T21" i="31"/>
  <c r="T37" i="31"/>
  <c r="E15" i="31"/>
  <c r="C33" i="31"/>
  <c r="M14" i="31"/>
  <c r="B26" i="32"/>
  <c r="D24" i="31"/>
  <c r="E30" i="31"/>
  <c r="E13" i="31"/>
  <c r="T24" i="31"/>
  <c r="M12" i="31"/>
  <c r="D10" i="31"/>
  <c r="D41" i="31"/>
  <c r="U49" i="31"/>
  <c r="E36" i="31"/>
  <c r="M47" i="31"/>
  <c r="U17" i="31"/>
  <c r="C39" i="31"/>
  <c r="C41" i="31"/>
  <c r="B9" i="31"/>
  <c r="B48" i="32"/>
  <c r="B25" i="32"/>
  <c r="K40" i="31"/>
  <c r="C6" i="31"/>
  <c r="B17" i="32"/>
  <c r="B46" i="32"/>
  <c r="C44" i="31"/>
  <c r="B10" i="31"/>
  <c r="T44" i="31"/>
  <c r="B38" i="31"/>
  <c r="D43" i="31"/>
  <c r="D8" i="31"/>
  <c r="D19" i="31"/>
  <c r="T2" i="31"/>
  <c r="B19" i="31"/>
  <c r="U16" i="31"/>
  <c r="C43" i="31"/>
  <c r="D22" i="31"/>
  <c r="U24" i="31"/>
  <c r="E24" i="31"/>
  <c r="E5" i="31"/>
  <c r="C25" i="31"/>
  <c r="C37" i="31"/>
  <c r="E11" i="31"/>
  <c r="D34" i="31"/>
  <c r="E7" i="31"/>
  <c r="K8" i="31"/>
  <c r="D48" i="31"/>
  <c r="U9" i="31"/>
  <c r="B11" i="31"/>
  <c r="D7" i="31"/>
  <c r="M41" i="31"/>
  <c r="B15" i="32"/>
  <c r="D44" i="31"/>
  <c r="B12" i="32"/>
  <c r="B34"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<sst xmlns="http://schemas.openxmlformats.org/spreadsheetml/2006/main" count="2674" uniqueCount="1263">
  <si>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</si>
  <si>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</si>
  <si>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</si>
  <si>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</si>
  <si>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</si>
  <si>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</si>
  <si>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</si>
  <si>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</si>
  <si>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</si>
  <si>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</si>
  <si>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</si>
  <si>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</si>
  <si>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</si>
  <si>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</si>
  <si>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</si>
  <si>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</si>
  <si>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</si>
  <si>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</si>
  <si>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</si>
  <si>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</si>
  <si>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</si>
  <si>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</si>
  <si>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</si>
  <si>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</si>
  <si>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</si>
  <si>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</si>
  <si>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</si>
  <si>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</si>
  <si>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</si>
  <si>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</si>
  <si>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</si>
  <si>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</si>
  <si>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</si>
  <si>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</si>
  <si>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</si>
  <si>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</si>
  <si>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</si>
  <si>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</si>
  <si>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</si>
  <si>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</si>
  <si>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</si>
  <si>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</si>
  <si>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</si>
  <si>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</si>
  <si>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</si>
  <si>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</si>
  <si>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</si>
  <si>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</si>
  <si>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</si>
  <si>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</si>
  <si>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</si>
  <si>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</si>
  <si>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</si>
  <si>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</si>
  <si>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</si>
  <si>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</si>
  <si>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</si>
  <si>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</si>
  <si>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</si>
  <si>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</si>
  <si>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</si>
  <si>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</si>
  <si>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</si>
  <si>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</si>
  <si>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</si>
  <si>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</si>
  <si>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</si>
  <si>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</si>
  <si>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</si>
  <si>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</si>
  <si>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</si>
  <si>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</si>
  <si>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</si>
  <si>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</si>
  <si>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</si>
  <si>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</si>
  <si>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</si>
  <si>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</si>
  <si>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</si>
  <si>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</si>
  <si>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</si>
  <si>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</si>
  <si>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</si>
  <si>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</si>
  <si>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</si>
  <si>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</si>
  <si>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</si>
  <si>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</si>
  <si>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</si>
  <si>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</si>
  <si>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</si>
  <si>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</si>
  <si>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</si>
  <si>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</si>
  <si>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</si>
  <si>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</si>
  <si>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</si>
  <si>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</si>
  <si>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</si>
  <si>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</si>
  <si>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</si>
  <si>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</si>
  <si>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</si>
  <si>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</si>
  <si>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</si>
  <si>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</si>
  <si>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</si>
  <si>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</si>
  <si>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</si>
  <si>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</si>
  <si>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</si>
  <si>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</si>
  <si>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</si>
  <si>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</si>
  <si>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</si>
  <si>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</si>
  <si>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</si>
  <si>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</si>
  <si>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</si>
  <si>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</si>
  <si>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</si>
  <si>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</si>
  <si>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</si>
  <si>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</si>
  <si>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</si>
  <si>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</si>
  <si>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</si>
  <si>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</si>
  <si>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</si>
  <si>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</si>
  <si>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</si>
  <si>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</si>
  <si>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</si>
  <si>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</si>
  <si>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</si>
  <si>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</si>
  <si>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</si>
  <si>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</si>
  <si>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</si>
  <si>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</si>
  <si>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</si>
  <si>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</si>
  <si>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</si>
  <si>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</si>
  <si>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</si>
  <si>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</si>
  <si>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</si>
  <si>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</si>
  <si>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</si>
  <si>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</si>
  <si>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</si>
  <si>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</si>
  <si>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</si>
  <si>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</si>
  <si>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</si>
  <si>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</si>
  <si>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</si>
  <si>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</si>
  <si>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</si>
  <si>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</si>
  <si>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</si>
  <si>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</si>
  <si>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</si>
  <si>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</si>
  <si>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</si>
  <si>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</si>
  <si>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</si>
  <si>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</si>
  <si>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</si>
  <si>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</si>
  <si>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</si>
  <si>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</si>
  <si>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</si>
  <si>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</si>
  <si>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</si>
  <si>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</si>
  <si>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</si>
  <si>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</si>
  <si>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</si>
  <si>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</si>
  <si>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</si>
  <si>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</si>
  <si>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</si>
  <si>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</si>
  <si>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</si>
  <si>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</si>
  <si>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</si>
  <si>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</si>
  <si>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</si>
  <si>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</si>
  <si>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</si>
  <si>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</si>
  <si>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</si>
  <si>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</si>
  <si>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</si>
  <si>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</si>
  <si>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</si>
  <si>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</si>
  <si>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</si>
  <si>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</si>
  <si>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</si>
  <si>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</si>
  <si>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</si>
  <si>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</si>
  <si>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</si>
  <si>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</si>
  <si>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</si>
  <si>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</si>
  <si>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</si>
  <si>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</si>
  <si>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</si>
  <si>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</si>
  <si>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</si>
  <si>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</si>
  <si>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</si>
  <si>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</si>
  <si>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</si>
  <si>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</si>
  <si>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</si>
  <si>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</si>
  <si>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</si>
  <si>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</si>
  <si>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</si>
  <si>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</si>
  <si>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</si>
  <si>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</si>
  <si>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</si>
  <si>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</si>
  <si>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</si>
  <si>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</si>
  <si>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</si>
  <si>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</si>
  <si>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</si>
  <si>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</si>
  <si>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</si>
  <si>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</si>
  <si>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</si>
  <si>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</si>
  <si>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</si>
  <si>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</si>
  <si>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</si>
  <si>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</si>
  <si>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</si>
  <si>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</si>
  <si>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</si>
  <si>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</si>
  <si>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</si>
  <si>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</si>
  <si>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</si>
  <si>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</si>
  <si>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</si>
  <si>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</si>
  <si>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</si>
  <si>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</si>
  <si>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</si>
  <si>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</si>
  <si>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</si>
  <si>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</si>
  <si>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</si>
  <si>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</si>
  <si>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</si>
  <si>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</si>
  <si>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</si>
  <si>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</si>
  <si>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</si>
  <si>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</si>
  <si>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</si>
  <si>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</si>
  <si>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</si>
  <si>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</si>
  <si>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</si>
  <si>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</si>
  <si>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</si>
  <si>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</si>
  <si>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</si>
  <si>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</si>
  <si>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</si>
  <si>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</si>
  <si>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</si>
  <si>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</si>
  <si>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</si>
  <si>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</si>
  <si>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</si>
  <si>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</si>
  <si>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</si>
  <si>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</si>
  <si>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</si>
  <si>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</si>
  <si>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</si>
  <si>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</si>
  <si>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</si>
  <si>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</si>
  <si>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</si>
  <si>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</si>
  <si>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</si>
  <si>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</si>
  <si>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</si>
  <si>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</si>
  <si>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</si>
  <si>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</si>
  <si>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</si>
  <si>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</si>
  <si>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</si>
  <si>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</si>
  <si>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</si>
  <si>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</si>
  <si>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</si>
  <si>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</si>
  <si>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</si>
  <si>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</si>
  <si>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</si>
  <si>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</si>
  <si>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</si>
  <si>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</si>
  <si>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</si>
  <si>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</si>
  <si>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</si>
  <si>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</si>
  <si>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</si>
  <si>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</si>
  <si>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</si>
  <si>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</si>
  <si>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</si>
  <si>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</si>
  <si>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</si>
  <si>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</si>
  <si>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</si>
  <si>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</si>
  <si>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</si>
  <si>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</si>
  <si>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</si>
  <si>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</si>
  <si>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</si>
  <si>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</si>
  <si>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</si>
  <si>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</si>
  <si>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</si>
  <si>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</si>
  <si>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</si>
  <si>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</si>
  <si>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</si>
  <si>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</si>
  <si>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</si>
  <si>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</si>
  <si>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</si>
  <si>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</si>
  <si>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</si>
  <si>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</si>
  <si>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</si>
  <si>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</si>
  <si>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</si>
  <si>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</si>
  <si>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</si>
  <si>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</si>
  <si>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</si>
  <si>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</si>
  <si>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</si>
  <si>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</si>
  <si>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</si>
  <si>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</si>
  <si>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</si>
  <si>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</si>
  <si>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</si>
  <si>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</si>
  <si>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</si>
  <si>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</si>
  <si>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</si>
  <si>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</si>
  <si>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</si>
  <si>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</si>
  <si>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</si>
  <si>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</si>
  <si>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</si>
  <si>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</si>
  <si>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</si>
  <si>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</si>
  <si>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</si>
  <si>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</si>
  <si>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</si>
  <si>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</si>
  <si>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</si>
  <si>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</si>
  <si>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</si>
  <si>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</si>
  <si>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</si>
  <si>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</si>
  <si>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</si>
  <si>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</si>
  <si>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</si>
  <si>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</si>
  <si>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</si>
  <si>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</si>
  <si>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</si>
  <si>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</si>
  <si>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</si>
  <si>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</si>
  <si>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</si>
  <si>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</si>
  <si>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</si>
  <si>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</si>
  <si>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</si>
  <si>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</si>
  <si>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</si>
  <si>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</si>
  <si>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</si>
  <si>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</si>
  <si>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</si>
  <si>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</si>
  <si>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</si>
  <si>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</si>
  <si>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</si>
  <si>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</si>
  <si>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</si>
  <si>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</si>
  <si>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</si>
  <si>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</si>
  <si>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</si>
  <si>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</si>
  <si>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</si>
  <si>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</si>
  <si>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</si>
  <si>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</si>
  <si>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</si>
  <si>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</si>
  <si>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</si>
  <si>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</si>
  <si>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</si>
  <si>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</si>
  <si>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</si>
  <si>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</si>
  <si>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</si>
  <si>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</si>
  <si>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</si>
  <si>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</si>
  <si>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</si>
  <si>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</si>
  <si>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</si>
  <si>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</si>
  <si>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</si>
  <si>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</si>
  <si>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</si>
  <si>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</si>
  <si>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</si>
  <si>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</si>
  <si>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</si>
  <si>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</si>
  <si>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</si>
  <si>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</si>
  <si>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</si>
  <si>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</si>
  <si>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</si>
  <si>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</si>
  <si>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</si>
  <si>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</si>
  <si>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</si>
  <si>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</si>
  <si>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</si>
  <si>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</si>
  <si>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</si>
  <si>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</si>
  <si>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</si>
  <si>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</si>
  <si>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</si>
  <si>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</si>
  <si>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</si>
  <si>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</si>
  <si>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</si>
  <si>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</si>
  <si>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</si>
  <si>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</si>
  <si>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</si>
  <si>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</si>
  <si>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</si>
  <si>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</si>
  <si>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</si>
  <si>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</si>
  <si>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</si>
  <si>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</si>
  <si>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</si>
  <si>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</si>
  <si>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</si>
  <si>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</si>
  <si>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</si>
  <si>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</si>
  <si>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</si>
  <si>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</si>
  <si>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</si>
  <si>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</si>
  <si>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</si>
  <si>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</si>
  <si>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</si>
  <si>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</si>
  <si>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</si>
  <si>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</si>
  <si>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</si>
  <si>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</si>
  <si>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</si>
  <si>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</si>
  <si>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OS-ManagementAcess-Policy</t>
  </si>
  <si>
    <t>Policy to allow the OS Management service permission to read instance information in the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</si>
  <si>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</si>
  <si>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</si>
  <si>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</si>
  <si>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</si>
  <si>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</si>
  <si>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</si>
  <si>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</si>
  <si>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</si>
  <si>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</si>
  <si>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</si>
  <si>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</si>
  <si>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</si>
  <si>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</si>
  <si>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</si>
  <si>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</si>
  <si>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</si>
  <si>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</si>
  <si>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</si>
  <si>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</si>
  <si>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</si>
  <si>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</si>
  <si>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</si>
  <si>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</si>
  <si>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</si>
  <si>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</si>
  <si>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</si>
  <si>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</si>
  <si>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</si>
  <si>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</si>
  <si>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</si>
  <si>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</si>
  <si>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</si>
  <si>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</si>
  <si>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</si>
  <si>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</si>
  <si>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</si>
  <si>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</si>
  <si>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</si>
  <si>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</si>
  <si>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</si>
  <si>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</si>
  <si>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</si>
  <si>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</si>
  <si>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</si>
  <si>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</si>
  <si>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</si>
  <si>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</si>
  <si>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</si>
  <si>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</si>
  <si>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</si>
  <si>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</si>
  <si>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</si>
  <si>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</si>
  <si>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</si>
  <si>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</si>
  <si>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</si>
  <si>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</si>
  <si>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</si>
  <si>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</si>
  <si>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</si>
  <si>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</si>
  <si>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</si>
  <si>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</si>
  <si>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</si>
  <si>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</si>
  <si>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</si>
  <si>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</si>
  <si>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</si>
  <si>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</si>
  <si>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</si>
  <si>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</si>
  <si>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</si>
  <si>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</si>
  <si>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</si>
  <si>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</si>
  <si>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</si>
  <si>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</si>
  <si>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</si>
  <si>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</si>
  <si>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</si>
  <si>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</si>
  <si>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</si>
  <si>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</si>
  <si>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</si>
  <si>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</si>
  <si>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</si>
  <si>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</si>
  <si>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</si>
  <si>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</si>
  <si>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</si>
  <si>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</si>
  <si>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</si>
  <si>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</si>
  <si>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</si>
  <si>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</si>
  <si>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</si>
  <si>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</si>
  <si>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</si>
  <si>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</si>
  <si>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</si>
  <si>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</si>
  <si>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</si>
  <si>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</si>
  <si>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</si>
  <si>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</si>
  <si>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</si>
  <si>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</si>
  <si>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</si>
  <si>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</si>
  <si>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</si>
  <si>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</si>
  <si>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</si>
  <si>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</si>
  <si>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</si>
  <si>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</si>
  <si>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</si>
  <si>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</si>
  <si>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</si>
  <si>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</si>
  <si>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</si>
  <si>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</si>
  <si>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</si>
  <si>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</si>
  <si>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</si>
  <si>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</si>
  <si>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</si>
  <si>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</si>
  <si>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</si>
  <si>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</si>
  <si>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</si>
  <si>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</si>
  <si>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</si>
  <si>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</si>
  <si>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</si>
  <si>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</si>
  <si>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</si>
  <si>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</si>
  <si>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</si>
  <si>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</si>
  <si>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</si>
  <si>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</si>
  <si>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</si>
  <si>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</si>
  <si>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</si>
  <si>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</si>
  <si>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</si>
  <si>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</si>
  <si>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</si>
  <si>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</si>
  <si>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</si>
  <si>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</si>
  <si>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</si>
  <si>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</si>
  <si>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</si>
  <si>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</si>
  <si>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</si>
  <si>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</si>
  <si>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</si>
  <si>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</si>
  <si>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</si>
  <si>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</si>
  <si>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</si>
  <si>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</si>
  <si>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</si>
  <si>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</si>
  <si>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</si>
  <si>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</si>
  <si>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</si>
  <si>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</si>
  <si>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</si>
  <si>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</si>
  <si>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</si>
  <si>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</si>
  <si>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</si>
  <si>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</si>
  <si>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</si>
  <si>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</si>
  <si>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</si>
  <si>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</si>
  <si>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</si>
  <si>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</si>
  <si>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</si>
  <si>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</si>
  <si>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</si>
  <si>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</si>
  <si>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</si>
  <si>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</si>
  <si>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</si>
  <si>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</si>
  <si>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</si>
  <si>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</si>
  <si>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</si>
  <si>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</si>
  <si>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</si>
  <si>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</si>
  <si>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</si>
  <si>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</si>
  <si>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</si>
  <si>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</si>
  <si>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</si>
  <si>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</si>
  <si>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</si>
  <si>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</si>
  <si>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</si>
  <si>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</si>
  <si>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</si>
  <si>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</si>
  <si>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</si>
  <si>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</si>
  <si>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</si>
  <si>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</si>
  <si>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</si>
  <si>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</si>
  <si>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</si>
  <si>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</si>
  <si>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</si>
  <si>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</si>
  <si>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</si>
  <si>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</si>
  <si>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</si>
  <si>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</si>
  <si>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</si>
  <si>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</si>
  <si>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</si>
  <si>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</si>
  <si>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DatabaseAdmins to use cloud-shell in tenancy</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</si>
  <si>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</si>
  <si>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</si>
  <si>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</si>
  <si>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</si>
  <si>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</si>
  <si>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</si>
  <si>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</si>
  <si>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</si>
  <si>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</si>
  <si>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</si>
  <si>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</si>
  <si>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</si>
  <si>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</si>
  <si>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</si>
  <si>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</si>
  <si>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</si>
  <si>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</si>
  <si>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</si>
  <si>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</si>
  <si>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</si>
  <si>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</si>
  <si>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</si>
  <si>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</si>
  <si>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</si>
  <si>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</si>
  <si>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</si>
  <si>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</si>
  <si>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</si>
  <si>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</si>
  <si>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</si>
  <si>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</si>
  <si>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</si>
  <si>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</si>
  <si>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</si>
  <si>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</si>
  <si>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</si>
  <si>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</si>
  <si>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</si>
  <si>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</si>
  <si>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</si>
  <si>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</si>
  <si>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</si>
  <si>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</si>
  <si>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</si>
  <si>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</si>
  <si>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</si>
  <si>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</si>
  <si>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</si>
  <si>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</si>
  <si>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</si>
  <si>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</si>
  <si>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</si>
  <si>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</si>
  <si>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</si>
  <si>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</si>
  <si>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</si>
  <si>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</si>
  <si>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</si>
  <si>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</si>
  <si>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</si>
  <si>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</si>
  <si>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</si>
  <si>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</si>
  <si>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</si>
  <si>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</si>
  <si>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</si>
  <si>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</si>
  <si>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</si>
  <si>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</si>
  <si>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</si>
  <si>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</si>
  <si>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</si>
  <si>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</si>
  <si>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</si>
  <si>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</si>
  <si>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</si>
  <si>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</si>
  <si>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</si>
  <si>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</si>
  <si>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</si>
  <si>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</si>
  <si>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</si>
  <si>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</si>
  <si>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</si>
  <si>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</si>
  <si>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</si>
  <si>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</si>
  <si>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</si>
  <si>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</si>
  <si>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</si>
  <si>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</si>
  <si>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</si>
  <si>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</si>
  <si>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</si>
  <si>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</si>
  <si>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</si>
  <si>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</si>
  <si>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</si>
  <si>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</si>
  <si>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</si>
  <si>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</si>
  <si>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</si>
  <si>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</si>
  <si>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</si>
  <si>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</si>
  <si>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</si>
  <si>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</si>
  <si>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</si>
  <si>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</si>
  <si>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</si>
  <si>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</si>
  <si>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</si>
  <si>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</si>
  <si>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</si>
  <si>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</si>
  <si>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</si>
  <si>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</si>
  <si>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</si>
  <si>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</si>
  <si>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</si>
  <si>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</si>
  <si>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</si>
  <si>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</si>
  <si>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</si>
  <si>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</si>
  <si>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</si>
  <si>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</si>
  <si>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</si>
  <si>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</si>
  <si>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</si>
  <si>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</si>
  <si>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</si>
  <si>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</si>
  <si>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</si>
  <si>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</si>
  <si>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</si>
  <si>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</si>
  <si>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</si>
  <si>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</si>
  <si>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</si>
  <si>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</si>
  <si>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</si>
  <si>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</si>
  <si>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</si>
  <si>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</si>
  <si>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</si>
  <si>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</si>
  <si>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</si>
  <si>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</si>
  <si>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</si>
  <si>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</si>
  <si>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</si>
  <si>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</si>
  <si>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</si>
  <si>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</si>
  <si>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</si>
  <si>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</si>
  <si>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</si>
  <si>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</si>
  <si>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</si>
  <si>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</si>
  <si>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</si>
  <si>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</si>
  <si>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</si>
  <si>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</si>
  <si>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</si>
  <si>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</si>
  <si>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</si>
  <si>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</si>
  <si>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</si>
  <si>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</si>
  <si>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</si>
  <si>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</si>
  <si>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</si>
  <si>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</si>
  <si>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</si>
  <si>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</si>
  <si>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</si>
  <si>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</si>
  <si>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</si>
  <si>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</si>
  <si>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</si>
  <si>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</si>
  <si>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</si>
  <si>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</si>
  <si>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</si>
  <si>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</si>
  <si>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</si>
  <si>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</si>
  <si>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</si>
  <si>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</si>
  <si>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</si>
  <si>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</si>
  <si>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</si>
  <si>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</si>
  <si>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</si>
  <si>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</si>
  <si>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</si>
  <si>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exa-bkup</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</si>
  <si>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</si>
  <si>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</si>
  <si>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</si>
  <si>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</si>
  <si>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</si>
  <si>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</si>
  <si>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</si>
  <si>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</si>
  <si>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</si>
  <si>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</si>
  <si>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</si>
  <si>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</si>
  <si>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</si>
  <si>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</si>
  <si>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</si>
  <si>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</si>
  <si>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</si>
  <si>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</si>
  <si>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</si>
  <si>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</si>
  <si>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</si>
  <si>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</si>
  <si>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</si>
  <si>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</si>
  <si>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</si>
  <si>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</si>
  <si>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</si>
  <si>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</si>
  <si>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</si>
  <si>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</si>
  <si>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</si>
  <si>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</si>
  <si>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</si>
  <si>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</si>
  <si>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</si>
  <si>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</si>
  <si>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</si>
  <si>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</si>
  <si>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</si>
  <si>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</si>
  <si>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</si>
  <si>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</si>
  <si>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</si>
  <si>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</si>
  <si>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</si>
  <si>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</si>
  <si>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</si>
  <si>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</si>
  <si>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</si>
  <si>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</si>
  <si>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</si>
  <si>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</si>
  <si>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</si>
  <si>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</si>
  <si>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</si>
  <si>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</si>
  <si>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</si>
  <si>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</si>
  <si>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</si>
  <si>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</si>
  <si>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</si>
  <si>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</si>
  <si>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</si>
  <si>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</si>
  <si>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</si>
  <si>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</si>
  <si>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</si>
  <si>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</si>
  <si>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</si>
  <si>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</si>
  <si>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</si>
  <si>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</si>
  <si>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</si>
  <si>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</si>
  <si>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</si>
  <si>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</si>
  <si>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</si>
  <si>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v10
</t>
    </r>
    <r>
      <rPr>
        <sz val="11"/>
        <color theme="1"/>
        <rFont val="Calibri"/>
        <family val="2"/>
        <scheme val="minor"/>
      </rPr>
      <t>Added Support for OKE</t>
    </r>
  </si>
  <si>
    <t>AppDev&amp;DNS-Server1-PhxHub:80,&amp;10.111.2.4:80</t>
  </si>
  <si>
    <t>AppDev&amp;EBSInstance:80</t>
  </si>
  <si>
    <t>AppDev&amp;TCCInstance:80</t>
  </si>
  <si>
    <t>AppDev&amp;nodepool1</t>
  </si>
  <si>
    <t>AppDev&amp;nodepool2</t>
  </si>
  <si>
    <t>prod-vcn_prod-web</t>
  </si>
  <si>
    <t>prod-vcn_prod-app</t>
  </si>
  <si>
    <t>Pod Security policy/API Endpoint Pub Address</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</si>
  <si>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</si>
  <si>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</si>
  <si>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</si>
  <si>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</si>
  <si>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</si>
  <si>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</si>
  <si>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</si>
  <si>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</si>
  <si>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</si>
  <si>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</si>
  <si>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</si>
  <si>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</si>
  <si>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</si>
  <si>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</si>
  <si>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</si>
  <si>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</si>
  <si>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</si>
  <si>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</si>
  <si>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</si>
  <si>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</si>
  <si>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</si>
  <si>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</si>
  <si>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</si>
  <si>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</si>
  <si>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</si>
  <si>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</si>
  <si>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 under instance_source_ocids</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</si>
  <si>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</si>
  <si>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</si>
  <si>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</si>
  <si>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</si>
  <si>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</si>
  <si>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</si>
  <si>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</si>
  <si>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</si>
  <si>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</si>
  <si>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</si>
  <si>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</si>
  <si>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</si>
  <si>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</si>
  <si>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</si>
  <si>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</si>
  <si>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</si>
  <si>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</si>
  <si>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</si>
  <si>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</si>
  <si>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</si>
  <si>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</si>
  <si>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</si>
  <si>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</si>
  <si>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</si>
  <si>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</si>
  <si>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</si>
  <si>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</si>
  <si>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</si>
  <si>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</si>
  <si>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</si>
  <si>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</si>
  <si>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</si>
  <si>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</si>
  <si>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</si>
  <si>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</si>
  <si>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</si>
  <si>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</si>
  <si>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</si>
  <si>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</si>
  <si>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</si>
  <si>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</si>
  <si>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</si>
  <si>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</si>
  <si>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</si>
  <si>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</si>
  <si>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</si>
  <si>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</si>
  <si>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</si>
  <si>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</si>
  <si>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</si>
  <si>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</si>
  <si>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</si>
  <si>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</si>
  <si>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</si>
  <si>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</si>
  <si>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</si>
  <si>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</si>
  <si>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</si>
  <si>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</si>
  <si>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migrate360-policy</t>
  </si>
  <si>
    <t>Policy for migrate360 group</t>
  </si>
  <si>
    <t xml:space="preserve">allow group migrate360Admins to read all-resources in tenancy </t>
  </si>
  <si>
    <t xml:space="preserve">allow group migrate360Admins to manage all-resources in compartment migrate360 </t>
  </si>
  <si>
    <t>allow group migrate360Admins to read virtual-network-family in compartment Network</t>
  </si>
  <si>
    <t>allow group migrate360Admins to use vnics in compartment Network</t>
  </si>
  <si>
    <t>allow group migrate360Admins to use subnets in compartment Network</t>
  </si>
  <si>
    <t>allow group migrate360Admins to use network-security-groups in compartment Network</t>
  </si>
  <si>
    <t>allow group migrate360Admins to manage instance-family in compartment AppDev</t>
  </si>
  <si>
    <t>allow group migrate360Admins to manage database-family in compartment Database</t>
  </si>
  <si>
    <t>allow group migrate360Admins to use cloud-shell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</si>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</sst>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s>
  <fills count="1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92D050"/>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5" fillId="8" borderId="0" applyNumberFormat="0" applyBorder="0" applyAlignment="0" applyProtection="0"/>
    <xf numFmtId="0" fontId="29" fillId="0" borderId="0"/>
  </cellStyleXfs>
  <cellXfs count="13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0" fillId="10" borderId="15" xfId="0" applyFill="1" applyBorder="1"/>
    <xf numFmtId="0" fontId="0" fillId="10" borderId="15" xfId="0" applyFill="1" applyBorder="1" applyAlignment="1">
      <alignment wrapText="1"/>
    </xf>
    <xf numFmtId="0" fontId="2" fillId="11" borderId="15" xfId="0" applyFont="1" applyFill="1" applyBorder="1"/>
    <xf numFmtId="0" fontId="2" fillId="11" borderId="15" xfId="0" applyFont="1" applyFill="1" applyBorder="1" applyProtection="1">
      <protection locked="0"/>
    </xf>
    <xf numFmtId="0" fontId="5" fillId="11" borderId="15" xfId="0" applyFont="1" applyFill="1" applyBorder="1" applyAlignment="1" applyProtection="1">
      <alignment vertical="center"/>
      <protection locked="0"/>
    </xf>
    <xf numFmtId="0" fontId="2" fillId="11" borderId="15" xfId="0" applyFont="1" applyFill="1" applyBorder="1" applyAlignment="1">
      <alignment wrapText="1"/>
    </xf>
    <xf numFmtId="0" fontId="0" fillId="0" borderId="0" xfId="0" applyAlignment="1">
      <alignment vertical="center"/>
    </xf>
    <xf numFmtId="0" fontId="34" fillId="0" borderId="15" xfId="0" applyFont="1" applyBorder="1"/>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cellXfs>
  <cellStyles count="3">
    <cellStyle name="Bad" xfId="1" builtinId="27"/>
    <cellStyle name="Hyperlink 2" xfId="2" xr:uid="{00000000-0005-0000-0000-000001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8.xml"/><Relationship Id="rId47"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s>
    <sheetDataSet>
      <sheetData sheetId="0" refreshError="1"/>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25" customHeight="1" thickBot="1">
      <c r="A2" s="80" t="s">
        <v>1002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6328125" customWidth="1"/>
    <col min="3" max="3" width="40.81640625" bestFit="1" customWidth="1"/>
    <col min="4" max="4" width="32.453125" customWidth="1"/>
    <col min="5" max="5" width="25.81640625" customWidth="1"/>
  </cols>
  <sheetData>
    <row r="1" spans="1:5" s="44" customFormat="1" ht="108" customHeight="1">
      <c r="A1" s="109" t="s">
        <v>411</v>
      </c>
      <c r="B1" s="109"/>
      <c r="C1" s="109"/>
      <c r="D1" s="109"/>
      <c r="E1" s="109"/>
    </row>
    <row r="2" spans="1:5">
      <c r="A2" s="31" t="s">
        <v>0</v>
      </c>
      <c r="B2" s="31" t="s">
        <v>1</v>
      </c>
      <c r="C2" s="31" t="s">
        <v>2</v>
      </c>
      <c r="D2" s="31" t="s">
        <v>3</v>
      </c>
      <c r="E2" s="31" t="s">
        <v>402</v>
      </c>
    </row>
    <row r="3" spans="1:5" ht="43.5" customHeight="1">
      <c r="A3" s="36" t="s">
        <v>5</v>
      </c>
      <c r="B3" s="36" t="s">
        <v>441</v>
      </c>
      <c r="C3" s="36" t="s">
        <v>442</v>
      </c>
      <c r="D3" s="36" t="s">
        <v>384</v>
      </c>
      <c r="E3" s="37"/>
    </row>
    <row r="4" spans="1:5" ht="29.25" customHeight="1">
      <c r="A4" s="36" t="s">
        <v>5</v>
      </c>
      <c r="B4" s="36" t="s">
        <v>443</v>
      </c>
      <c r="C4" s="36" t="s">
        <v>444</v>
      </c>
      <c r="D4" s="36" t="s">
        <v>384</v>
      </c>
      <c r="E4" s="37"/>
    </row>
    <row r="5" spans="1:5" ht="45" customHeight="1">
      <c r="A5" s="36" t="s">
        <v>5</v>
      </c>
      <c r="B5" s="36" t="s">
        <v>337</v>
      </c>
      <c r="C5" s="36" t="s">
        <v>445</v>
      </c>
      <c r="D5" s="36" t="s">
        <v>384</v>
      </c>
      <c r="E5" s="37"/>
    </row>
    <row r="6" spans="1:5" ht="28.5" customHeight="1">
      <c r="A6" s="36" t="s">
        <v>5</v>
      </c>
      <c r="B6" s="36" t="s">
        <v>446</v>
      </c>
      <c r="C6" s="36" t="s">
        <v>447</v>
      </c>
      <c r="D6" s="36" t="s">
        <v>384</v>
      </c>
      <c r="E6" s="37"/>
    </row>
    <row r="7" spans="1:5">
      <c r="A7" s="37" t="s">
        <v>4</v>
      </c>
      <c r="B7" s="37"/>
      <c r="C7" s="37"/>
      <c r="D7" s="36"/>
      <c r="E7" s="37"/>
    </row>
    <row r="8" spans="1:5">
      <c r="A8" s="53" t="s">
        <v>5</v>
      </c>
      <c r="B8" s="53" t="s">
        <v>337</v>
      </c>
      <c r="C8" s="53" t="s">
        <v>338</v>
      </c>
      <c r="D8" s="53"/>
      <c r="E8" s="53"/>
    </row>
    <row r="9" spans="1:5" ht="15.75" customHeight="1">
      <c r="A9" s="53" t="s">
        <v>5</v>
      </c>
      <c r="B9" s="53" t="s">
        <v>339</v>
      </c>
      <c r="C9" s="53" t="s">
        <v>340</v>
      </c>
      <c r="D9" s="53" t="s">
        <v>337</v>
      </c>
      <c r="E9" s="53"/>
    </row>
    <row r="10" spans="1:5">
      <c r="A10" s="53" t="s">
        <v>5</v>
      </c>
      <c r="B10" s="53" t="s">
        <v>341</v>
      </c>
      <c r="C10" s="53" t="s">
        <v>342</v>
      </c>
      <c r="D10" s="53" t="s">
        <v>337</v>
      </c>
      <c r="E10" s="53"/>
    </row>
    <row r="11" spans="1:5">
      <c r="A11" s="53" t="s">
        <v>5</v>
      </c>
      <c r="B11" s="53" t="s">
        <v>343</v>
      </c>
      <c r="C11" s="53" t="s">
        <v>344</v>
      </c>
      <c r="D11" s="53"/>
      <c r="E11" s="53"/>
    </row>
    <row r="12" spans="1:5">
      <c r="A12" s="53" t="s">
        <v>5</v>
      </c>
      <c r="B12" s="53" t="s">
        <v>339</v>
      </c>
      <c r="C12" s="53" t="s">
        <v>345</v>
      </c>
      <c r="D12" s="53" t="s">
        <v>343</v>
      </c>
      <c r="E12" s="53"/>
    </row>
    <row r="13" spans="1:5">
      <c r="A13" s="53" t="s">
        <v>5</v>
      </c>
      <c r="B13" s="53" t="s">
        <v>319</v>
      </c>
      <c r="C13" s="53" t="s">
        <v>346</v>
      </c>
      <c r="D13" s="53" t="s">
        <v>347</v>
      </c>
      <c r="E13" s="53"/>
    </row>
    <row r="14" spans="1:5">
      <c r="A14" s="53" t="s">
        <v>5</v>
      </c>
      <c r="B14" s="53" t="s">
        <v>341</v>
      </c>
      <c r="C14" s="53" t="s">
        <v>348</v>
      </c>
      <c r="D14" s="53" t="s">
        <v>343</v>
      </c>
      <c r="E14" s="53"/>
    </row>
    <row r="15" spans="1:5" ht="29">
      <c r="A15" s="53" t="s">
        <v>5</v>
      </c>
      <c r="B15" s="53" t="s">
        <v>349</v>
      </c>
      <c r="C15" s="53" t="s">
        <v>350</v>
      </c>
      <c r="D15" s="53" t="s">
        <v>351</v>
      </c>
      <c r="E15" s="54" t="s">
        <v>419</v>
      </c>
    </row>
  </sheetData>
  <dataConsolidate/>
  <mergeCells count="1">
    <mergeCell ref="A1:E1"/>
  </mergeCells>
  <dataValidations count="1">
    <dataValidation allowBlank="1" sqref="D1:D2 E1:XFD1048576 C1:C1048576 A1:B2"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48866E28-9BB7-9E49-929A-56E9207F4B0D}">
          <x14:formula1>
            <xm:f>drop_down_rule_set!$G$2:$G$42</xm:f>
          </x14:formula1>
          <xm:sqref>A3:A1048576</xm:sqref>
        </x14:dataValidation>
        <x14:dataValidation type="list" allowBlank="1" xr:uid="{6B34CB11-3DA9-1D49-8B26-9BF104EABEBE}">
          <x14:formula1>
            <xm:f>drop_down_rule_comp!$B$2:$B$6</xm:f>
          </x14:formula1>
          <xm:sqref>D3:D1048576 B3:B1048576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36328125" customWidth="1"/>
    <col min="5" max="5" width="24.453125" customWidth="1"/>
  </cols>
  <sheetData>
    <row r="1" spans="1:5" s="44" customFormat="1" ht="105.75" customHeight="1">
      <c r="A1" s="109" t="s">
        <v>412</v>
      </c>
      <c r="B1" s="109"/>
      <c r="C1" s="109"/>
      <c r="D1" s="109"/>
      <c r="E1" s="109"/>
    </row>
    <row r="2" spans="1:5">
      <c r="A2" s="5" t="s">
        <v>0</v>
      </c>
      <c r="B2" s="5" t="s">
        <v>1</v>
      </c>
      <c r="C2" s="5" t="s">
        <v>2</v>
      </c>
      <c r="D2" s="31" t="s">
        <v>406</v>
      </c>
      <c r="E2" s="31" t="s">
        <v>402</v>
      </c>
    </row>
    <row r="3" spans="1:5" ht="43.5">
      <c r="A3" s="36" t="s">
        <v>5</v>
      </c>
      <c r="B3" s="36" t="s">
        <v>448</v>
      </c>
      <c r="C3" s="36" t="s">
        <v>449</v>
      </c>
      <c r="D3" s="36"/>
      <c r="E3" s="37"/>
    </row>
    <row r="4" spans="1:5" ht="29">
      <c r="A4" s="36" t="s">
        <v>5</v>
      </c>
      <c r="B4" s="36" t="s">
        <v>692</v>
      </c>
      <c r="C4" s="36" t="s">
        <v>693</v>
      </c>
      <c r="D4" s="36"/>
      <c r="E4" s="37"/>
    </row>
    <row r="5" spans="1:5" ht="29">
      <c r="A5" s="36" t="s">
        <v>5</v>
      </c>
      <c r="B5" s="36" t="s">
        <v>450</v>
      </c>
      <c r="C5" s="36" t="s">
        <v>451</v>
      </c>
      <c r="D5" s="36"/>
      <c r="E5" s="37"/>
    </row>
    <row r="6" spans="1:5" ht="15" customHeight="1">
      <c r="A6" s="36" t="s">
        <v>5</v>
      </c>
      <c r="B6" s="36" t="s">
        <v>452</v>
      </c>
      <c r="C6" s="36" t="s">
        <v>453</v>
      </c>
      <c r="D6" s="36"/>
      <c r="E6" s="37"/>
    </row>
    <row r="7" spans="1:5" ht="29">
      <c r="A7" s="36" t="s">
        <v>5</v>
      </c>
      <c r="B7" s="36" t="s">
        <v>454</v>
      </c>
      <c r="C7" s="36" t="s">
        <v>455</v>
      </c>
      <c r="D7" s="36"/>
      <c r="E7" s="37"/>
    </row>
    <row r="8" spans="1:5" ht="43.5">
      <c r="A8" s="55" t="s">
        <v>5</v>
      </c>
      <c r="B8" s="55" t="s">
        <v>456</v>
      </c>
      <c r="C8" s="55" t="s">
        <v>457</v>
      </c>
      <c r="D8" s="24"/>
      <c r="E8" s="24"/>
    </row>
    <row r="9" spans="1:5" ht="16" customHeight="1">
      <c r="A9" s="36" t="s">
        <v>5</v>
      </c>
      <c r="B9" s="36" t="s">
        <v>458</v>
      </c>
      <c r="C9" s="36" t="s">
        <v>459</v>
      </c>
      <c r="D9" s="36"/>
      <c r="E9" s="36"/>
    </row>
    <row r="10" spans="1:5" ht="28" customHeight="1">
      <c r="A10" s="36" t="s">
        <v>5</v>
      </c>
      <c r="B10" s="36" t="s">
        <v>494</v>
      </c>
      <c r="C10" s="36" t="s">
        <v>495</v>
      </c>
      <c r="D10" s="36"/>
      <c r="E10" s="36"/>
    </row>
    <row r="11" spans="1:5" ht="28" customHeight="1">
      <c r="A11" s="36" t="s">
        <v>5</v>
      </c>
      <c r="B11" s="36" t="s">
        <v>515</v>
      </c>
      <c r="C11" s="36" t="s">
        <v>516</v>
      </c>
      <c r="D11" s="36"/>
      <c r="E11" s="36"/>
    </row>
    <row r="12" spans="1:5" ht="28" customHeight="1">
      <c r="A12" s="36" t="s">
        <v>5</v>
      </c>
      <c r="B12" s="36" t="s">
        <v>625</v>
      </c>
      <c r="C12" s="36" t="s">
        <v>626</v>
      </c>
      <c r="D12" s="36"/>
      <c r="E12" s="36"/>
    </row>
    <row r="13" spans="1:5">
      <c r="A13" s="36" t="s">
        <v>4</v>
      </c>
    </row>
    <row r="14" spans="1:5" ht="58">
      <c r="A14" s="36" t="s">
        <v>5</v>
      </c>
      <c r="B14" s="36" t="s">
        <v>859</v>
      </c>
      <c r="C14" s="36" t="s">
        <v>860</v>
      </c>
      <c r="D14" s="36" t="s">
        <v>861</v>
      </c>
      <c r="E14" s="37"/>
    </row>
    <row r="15" spans="1:5" ht="43.5">
      <c r="A15" s="36" t="s">
        <v>5</v>
      </c>
      <c r="B15" s="36" t="s">
        <v>862</v>
      </c>
      <c r="C15" s="36" t="s">
        <v>863</v>
      </c>
      <c r="D15" s="36" t="s">
        <v>864</v>
      </c>
      <c r="E15" s="37"/>
    </row>
    <row r="16" spans="1:5" ht="29">
      <c r="A16" s="36" t="s">
        <v>5</v>
      </c>
      <c r="B16" s="36" t="s">
        <v>865</v>
      </c>
      <c r="C16" s="36" t="s">
        <v>866</v>
      </c>
      <c r="D16" s="36" t="s">
        <v>867</v>
      </c>
      <c r="E16" s="37"/>
    </row>
    <row r="17" spans="1:5" ht="43.5">
      <c r="A17" s="36" t="s">
        <v>5</v>
      </c>
      <c r="B17" s="36" t="s">
        <v>868</v>
      </c>
      <c r="C17" s="36" t="s">
        <v>869</v>
      </c>
      <c r="D17" s="36" t="s">
        <v>870</v>
      </c>
      <c r="E17" s="37"/>
    </row>
  </sheetData>
  <mergeCells count="1">
    <mergeCell ref="A1:E1"/>
  </mergeCells>
  <dataValidations count="1">
    <dataValidation allowBlank="1" sqref="B1:XFD1048576 A1:A2"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drop_down_rule_set!$G$2:$G$42</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8"/>
  <sheetViews>
    <sheetView workbookViewId="0">
      <selection activeCell="A2" sqref="A2"/>
    </sheetView>
  </sheetViews>
  <sheetFormatPr defaultColWidth="8.81640625" defaultRowHeight="14.5"/>
  <cols>
    <col min="1" max="1" width="9.1796875" customWidth="1"/>
    <col min="2" max="2" width="17.1796875" bestFit="1" customWidth="1"/>
    <col min="3" max="3" width="26.36328125" customWidth="1"/>
    <col min="4" max="4" width="19.81640625" customWidth="1"/>
    <col min="5" max="5" width="49.36328125" customWidth="1"/>
    <col min="6" max="7" width="28.453125" bestFit="1" customWidth="1"/>
    <col min="8" max="8" width="24.6328125" customWidth="1"/>
  </cols>
  <sheetData>
    <row r="1" spans="1:8" s="44" customFormat="1" ht="102.75" customHeight="1">
      <c r="A1" s="109" t="s">
        <v>413</v>
      </c>
      <c r="B1" s="109"/>
      <c r="C1" s="109"/>
      <c r="D1" s="109"/>
      <c r="E1" s="109"/>
      <c r="F1" s="109"/>
      <c r="G1" s="109"/>
      <c r="H1" s="109"/>
    </row>
    <row r="2" spans="1:8" s="44" customFormat="1">
      <c r="A2" s="6" t="s">
        <v>0</v>
      </c>
      <c r="B2" s="7" t="s">
        <v>1</v>
      </c>
      <c r="C2" s="7" t="s">
        <v>6</v>
      </c>
      <c r="D2" s="7" t="s">
        <v>2</v>
      </c>
      <c r="E2" s="7" t="s">
        <v>7</v>
      </c>
      <c r="F2" s="7" t="s">
        <v>8</v>
      </c>
      <c r="G2" s="7" t="s">
        <v>9</v>
      </c>
      <c r="H2" s="31" t="s">
        <v>402</v>
      </c>
    </row>
    <row r="3" spans="1:8" ht="69.75" customHeight="1">
      <c r="A3" s="36" t="s">
        <v>5</v>
      </c>
      <c r="B3" s="36" t="s">
        <v>496</v>
      </c>
      <c r="C3" s="36" t="s">
        <v>384</v>
      </c>
      <c r="D3" s="36" t="s">
        <v>497</v>
      </c>
      <c r="E3" s="36" t="s">
        <v>1038</v>
      </c>
      <c r="F3" s="36"/>
      <c r="G3" s="36"/>
      <c r="H3" s="36"/>
    </row>
    <row r="4" spans="1:8" ht="69.75" customHeight="1">
      <c r="A4" s="36"/>
      <c r="B4" s="36"/>
      <c r="C4" s="36"/>
      <c r="D4" s="36"/>
      <c r="E4" s="36" t="s">
        <v>1039</v>
      </c>
      <c r="F4" s="36"/>
      <c r="G4" s="36"/>
      <c r="H4" s="36"/>
    </row>
    <row r="5" spans="1:8" ht="102.75" customHeight="1">
      <c r="A5" s="36" t="s">
        <v>5</v>
      </c>
      <c r="B5" s="75" t="s">
        <v>460</v>
      </c>
      <c r="C5" s="36" t="s">
        <v>384</v>
      </c>
      <c r="D5" s="36" t="s">
        <v>461</v>
      </c>
      <c r="E5" s="36" t="s">
        <v>761</v>
      </c>
      <c r="F5" s="36"/>
      <c r="G5" s="36"/>
      <c r="H5" s="36"/>
    </row>
    <row r="6" spans="1:8" ht="29.25" customHeight="1">
      <c r="A6" s="36"/>
      <c r="B6" s="36"/>
      <c r="C6" s="36"/>
      <c r="D6" s="36"/>
      <c r="E6" s="36" t="s">
        <v>762</v>
      </c>
      <c r="F6" s="36"/>
      <c r="G6" s="36"/>
      <c r="H6" s="36"/>
    </row>
    <row r="7" spans="1:8" ht="29.25" customHeight="1">
      <c r="A7" s="36"/>
      <c r="B7" s="36"/>
      <c r="C7" s="36"/>
      <c r="D7" s="36"/>
      <c r="E7" s="36" t="s">
        <v>763</v>
      </c>
      <c r="F7" s="36"/>
      <c r="G7" s="36"/>
      <c r="H7" s="36"/>
    </row>
    <row r="8" spans="1:8" ht="29.25" customHeight="1">
      <c r="A8" s="36"/>
      <c r="B8" s="36"/>
      <c r="C8" s="36"/>
      <c r="D8" s="36"/>
      <c r="E8" s="36" t="s">
        <v>764</v>
      </c>
      <c r="F8" s="36"/>
      <c r="G8" s="36"/>
      <c r="H8" s="36"/>
    </row>
    <row r="9" spans="1:8" ht="29.25" customHeight="1">
      <c r="A9" s="36"/>
      <c r="B9" s="36"/>
      <c r="C9" s="36"/>
      <c r="D9" s="36"/>
      <c r="E9" s="36" t="s">
        <v>765</v>
      </c>
      <c r="F9" s="36"/>
      <c r="G9" s="36"/>
      <c r="H9" s="36"/>
    </row>
    <row r="10" spans="1:8" ht="29.25" customHeight="1">
      <c r="A10" s="36"/>
      <c r="B10" s="36"/>
      <c r="C10" s="36"/>
      <c r="D10" s="36"/>
      <c r="E10" s="36" t="s">
        <v>766</v>
      </c>
      <c r="F10" s="36"/>
      <c r="G10" s="36"/>
      <c r="H10" s="36"/>
    </row>
    <row r="11" spans="1:8" ht="29.25" customHeight="1">
      <c r="A11" s="36"/>
      <c r="B11" s="36"/>
      <c r="C11" s="36"/>
      <c r="D11" s="36"/>
      <c r="E11" s="36" t="s">
        <v>767</v>
      </c>
      <c r="F11" s="36"/>
      <c r="G11" s="36"/>
      <c r="H11" s="36"/>
    </row>
    <row r="12" spans="1:8" ht="29.25" customHeight="1">
      <c r="A12" s="36"/>
      <c r="B12" s="36"/>
      <c r="C12" s="36"/>
      <c r="D12" s="36"/>
      <c r="E12" s="36" t="s">
        <v>768</v>
      </c>
      <c r="F12" s="36"/>
      <c r="G12" s="36"/>
      <c r="H12" s="36"/>
    </row>
    <row r="13" spans="1:8" ht="29.25" customHeight="1">
      <c r="A13" s="36"/>
      <c r="B13" s="36"/>
      <c r="C13" s="36"/>
      <c r="D13" s="36"/>
      <c r="E13" s="36" t="s">
        <v>769</v>
      </c>
      <c r="F13" s="36"/>
      <c r="G13" s="36"/>
      <c r="H13" s="36"/>
    </row>
    <row r="14" spans="1:8" ht="29.25" customHeight="1">
      <c r="A14" s="36"/>
      <c r="B14" s="36"/>
      <c r="C14" s="36"/>
      <c r="D14" s="36"/>
      <c r="E14" s="36" t="s">
        <v>770</v>
      </c>
      <c r="F14" s="36"/>
      <c r="G14" s="36"/>
      <c r="H14" s="36"/>
    </row>
    <row r="15" spans="1:8" ht="72.5">
      <c r="A15" s="36"/>
      <c r="B15" s="36"/>
      <c r="C15" s="36"/>
      <c r="D15" s="36"/>
      <c r="E15" s="36" t="s">
        <v>771</v>
      </c>
      <c r="F15" s="36"/>
      <c r="G15" s="36"/>
      <c r="H15" s="36"/>
    </row>
    <row r="16" spans="1:8" ht="58">
      <c r="A16" s="36"/>
      <c r="B16" s="36"/>
      <c r="C16" s="36"/>
      <c r="D16" s="36"/>
      <c r="E16" s="36" t="s">
        <v>772</v>
      </c>
      <c r="F16" s="36"/>
      <c r="G16" s="36"/>
      <c r="H16" s="36"/>
    </row>
    <row r="17" spans="1:8" ht="29.25" customHeight="1">
      <c r="A17" s="36"/>
      <c r="B17" s="36"/>
      <c r="C17" s="36"/>
      <c r="D17" s="36"/>
      <c r="E17" s="36" t="s">
        <v>773</v>
      </c>
      <c r="F17" s="36"/>
      <c r="G17" s="36"/>
      <c r="H17" s="36"/>
    </row>
    <row r="18" spans="1:8" ht="29.25" customHeight="1">
      <c r="A18" s="36"/>
      <c r="B18" s="36"/>
      <c r="C18" s="36"/>
      <c r="D18" s="36"/>
      <c r="E18" s="36" t="s">
        <v>774</v>
      </c>
      <c r="F18" s="36"/>
      <c r="G18" s="36"/>
      <c r="H18" s="36"/>
    </row>
    <row r="19" spans="1:8" ht="29.25" customHeight="1">
      <c r="A19" s="36"/>
      <c r="B19" s="36"/>
      <c r="C19" s="36"/>
      <c r="D19" s="36"/>
      <c r="E19" s="36" t="s">
        <v>775</v>
      </c>
      <c r="F19" s="36"/>
      <c r="G19" s="36"/>
      <c r="H19" s="36"/>
    </row>
    <row r="20" spans="1:8" ht="29.25" customHeight="1">
      <c r="A20" s="36"/>
      <c r="B20" s="36"/>
      <c r="C20" s="36"/>
      <c r="D20" s="36"/>
      <c r="E20" s="36" t="s">
        <v>776</v>
      </c>
      <c r="F20" s="36"/>
      <c r="G20" s="36"/>
      <c r="H20" s="36"/>
    </row>
    <row r="21" spans="1:8" ht="29.25" customHeight="1">
      <c r="A21" s="36"/>
      <c r="B21" s="36"/>
      <c r="C21" s="36"/>
      <c r="D21" s="36"/>
      <c r="E21" s="36" t="s">
        <v>777</v>
      </c>
      <c r="F21" s="36"/>
      <c r="G21" s="36"/>
      <c r="H21" s="36"/>
    </row>
    <row r="22" spans="1:8" ht="29">
      <c r="A22" s="36"/>
      <c r="B22" s="36"/>
      <c r="C22" s="36"/>
      <c r="D22" s="36"/>
      <c r="E22" s="36" t="s">
        <v>778</v>
      </c>
      <c r="F22" s="36"/>
      <c r="G22" s="36"/>
      <c r="H22" s="36"/>
    </row>
    <row r="23" spans="1:8" ht="29.25" customHeight="1">
      <c r="A23" s="36"/>
      <c r="B23" s="36"/>
      <c r="C23" s="36"/>
      <c r="D23" s="36"/>
      <c r="E23" s="36" t="s">
        <v>779</v>
      </c>
      <c r="F23" s="36"/>
      <c r="G23" s="36"/>
      <c r="H23" s="36"/>
    </row>
    <row r="24" spans="1:8" ht="29.25" customHeight="1">
      <c r="A24" s="36"/>
      <c r="B24" s="36"/>
      <c r="C24" s="36"/>
      <c r="D24" s="36"/>
      <c r="E24" s="36" t="s">
        <v>780</v>
      </c>
      <c r="F24" s="36"/>
      <c r="G24" s="36"/>
      <c r="H24" s="36"/>
    </row>
    <row r="25" spans="1:8" ht="29.25" customHeight="1">
      <c r="A25" s="36"/>
      <c r="B25" s="36"/>
      <c r="C25" s="36"/>
      <c r="D25" s="36"/>
      <c r="E25" s="36" t="s">
        <v>781</v>
      </c>
      <c r="F25" s="36"/>
      <c r="G25" s="36"/>
      <c r="H25" s="36"/>
    </row>
    <row r="26" spans="1:8" ht="29.25" customHeight="1">
      <c r="A26" s="36"/>
      <c r="B26" s="36"/>
      <c r="C26" s="36"/>
      <c r="D26" s="36"/>
      <c r="E26" s="36" t="s">
        <v>782</v>
      </c>
      <c r="F26" s="36"/>
      <c r="G26" s="36"/>
      <c r="H26" s="36"/>
    </row>
    <row r="27" spans="1:8" ht="29.25" customHeight="1">
      <c r="A27" s="36"/>
      <c r="B27" s="36"/>
      <c r="C27" s="36"/>
      <c r="D27" s="36"/>
      <c r="E27" s="36" t="s">
        <v>783</v>
      </c>
      <c r="F27" s="36"/>
      <c r="G27" s="36"/>
      <c r="H27" s="36"/>
    </row>
    <row r="28" spans="1:8" ht="29.25" customHeight="1">
      <c r="A28" s="36"/>
      <c r="B28" s="36"/>
      <c r="C28" s="36"/>
      <c r="D28" s="36"/>
      <c r="E28" s="36" t="s">
        <v>784</v>
      </c>
      <c r="F28" s="36"/>
      <c r="G28" s="36"/>
      <c r="H28" s="36"/>
    </row>
    <row r="29" spans="1:8" ht="29">
      <c r="A29" s="36"/>
      <c r="B29" s="36"/>
      <c r="C29" s="36"/>
      <c r="D29" s="36"/>
      <c r="E29" s="36" t="s">
        <v>785</v>
      </c>
      <c r="F29" s="36"/>
      <c r="G29" s="36"/>
      <c r="H29" s="36"/>
    </row>
    <row r="30" spans="1:8" ht="29">
      <c r="A30" s="36"/>
      <c r="B30" s="36"/>
      <c r="C30" s="36"/>
      <c r="D30" s="36"/>
      <c r="E30" s="36" t="s">
        <v>786</v>
      </c>
      <c r="F30" s="36"/>
      <c r="G30" s="36"/>
      <c r="H30" s="36"/>
    </row>
    <row r="31" spans="1:8" ht="29.25" customHeight="1">
      <c r="A31" s="36"/>
      <c r="B31" s="36"/>
      <c r="C31" s="36"/>
      <c r="D31" s="36"/>
      <c r="E31" s="36" t="s">
        <v>787</v>
      </c>
      <c r="F31" s="36"/>
      <c r="G31" s="36"/>
      <c r="H31" s="36"/>
    </row>
    <row r="32" spans="1:8" ht="29.25" customHeight="1">
      <c r="A32" s="36"/>
      <c r="B32" s="36"/>
      <c r="C32" s="36"/>
      <c r="D32" s="36"/>
      <c r="E32" s="36" t="s">
        <v>788</v>
      </c>
      <c r="F32" s="36"/>
      <c r="G32" s="36"/>
      <c r="H32" s="36"/>
    </row>
    <row r="33" spans="1:8" ht="29.25" customHeight="1">
      <c r="A33" s="36"/>
      <c r="B33" s="36"/>
      <c r="C33" s="36"/>
      <c r="D33" s="36"/>
      <c r="E33" s="36" t="s">
        <v>789</v>
      </c>
      <c r="F33" s="36"/>
      <c r="G33" s="36"/>
      <c r="H33" s="36"/>
    </row>
    <row r="34" spans="1:8" ht="29">
      <c r="A34" s="36"/>
      <c r="B34" s="36"/>
      <c r="C34" s="36"/>
      <c r="D34" s="36"/>
      <c r="E34" s="36" t="s">
        <v>790</v>
      </c>
      <c r="F34" s="36"/>
      <c r="G34" s="36"/>
      <c r="H34" s="36"/>
    </row>
    <row r="35" spans="1:8" ht="29">
      <c r="A35" s="36"/>
      <c r="B35" s="36"/>
      <c r="C35" s="36"/>
      <c r="D35" s="36"/>
      <c r="E35" s="36" t="s">
        <v>791</v>
      </c>
      <c r="F35" s="36"/>
      <c r="G35" s="36"/>
      <c r="H35" s="36"/>
    </row>
    <row r="36" spans="1:8" ht="29">
      <c r="A36" s="36"/>
      <c r="B36" s="36"/>
      <c r="C36" s="36"/>
      <c r="D36" s="36"/>
      <c r="E36" s="36" t="s">
        <v>792</v>
      </c>
      <c r="F36" s="36"/>
      <c r="G36" s="36"/>
      <c r="H36" s="36"/>
    </row>
    <row r="37" spans="1:8" ht="29">
      <c r="A37" s="36"/>
      <c r="B37" s="36"/>
      <c r="C37" s="36"/>
      <c r="D37" s="36"/>
      <c r="E37" s="36" t="s">
        <v>793</v>
      </c>
      <c r="F37" s="36"/>
      <c r="G37" s="36"/>
      <c r="H37" s="36"/>
    </row>
    <row r="38" spans="1:8" ht="29">
      <c r="A38" s="36"/>
      <c r="B38" s="36"/>
      <c r="C38" s="36"/>
      <c r="D38" s="36"/>
      <c r="E38" s="36" t="s">
        <v>835</v>
      </c>
      <c r="F38" s="36"/>
      <c r="G38" s="36"/>
      <c r="H38" s="36"/>
    </row>
    <row r="39" spans="1:8" ht="29">
      <c r="A39" s="36"/>
      <c r="B39" s="36"/>
      <c r="C39" s="36"/>
      <c r="D39" s="36"/>
      <c r="E39" s="36" t="s">
        <v>836</v>
      </c>
      <c r="F39" s="36"/>
      <c r="G39" s="36"/>
      <c r="H39" s="36"/>
    </row>
    <row r="40" spans="1:8" ht="29">
      <c r="A40" s="36"/>
      <c r="B40" s="36"/>
      <c r="C40" s="36"/>
      <c r="D40" s="36"/>
      <c r="E40" s="36" t="s">
        <v>1040</v>
      </c>
      <c r="F40" s="36"/>
      <c r="G40" s="36"/>
      <c r="H40" s="36"/>
    </row>
    <row r="41" spans="1:8" ht="29">
      <c r="A41" s="36"/>
      <c r="B41" s="36"/>
      <c r="C41" s="36"/>
      <c r="D41" s="36"/>
      <c r="E41" s="36" t="s">
        <v>1041</v>
      </c>
      <c r="F41" s="36"/>
      <c r="G41" s="36"/>
      <c r="H41" s="36"/>
    </row>
    <row r="42" spans="1:8">
      <c r="A42" s="36"/>
      <c r="B42" s="36"/>
      <c r="C42" s="36"/>
      <c r="D42" s="36"/>
      <c r="E42" s="36" t="s">
        <v>1042</v>
      </c>
      <c r="F42" s="36"/>
      <c r="G42" s="36"/>
      <c r="H42" s="36"/>
    </row>
    <row r="43" spans="1:8">
      <c r="A43" s="36"/>
      <c r="B43" s="36"/>
      <c r="C43" s="36"/>
      <c r="D43" s="36"/>
      <c r="E43" s="36" t="s">
        <v>1043</v>
      </c>
      <c r="F43" s="36"/>
      <c r="G43" s="36"/>
      <c r="H43" s="36"/>
    </row>
    <row r="44" spans="1:8" ht="29">
      <c r="A44" s="36"/>
      <c r="B44" s="36"/>
      <c r="C44" s="36"/>
      <c r="D44" s="36"/>
      <c r="E44" s="36" t="s">
        <v>1044</v>
      </c>
      <c r="F44" s="36"/>
      <c r="G44" s="36"/>
      <c r="H44" s="36"/>
    </row>
    <row r="45" spans="1:8" ht="29">
      <c r="A45" s="36"/>
      <c r="B45" s="36"/>
      <c r="C45" s="36"/>
      <c r="D45" s="36"/>
      <c r="E45" s="36" t="s">
        <v>1045</v>
      </c>
      <c r="F45" s="36"/>
      <c r="G45" s="36"/>
      <c r="H45" s="36"/>
    </row>
    <row r="46" spans="1:8" ht="43.5" customHeight="1">
      <c r="A46" s="36" t="s">
        <v>5</v>
      </c>
      <c r="B46" s="75" t="s">
        <v>462</v>
      </c>
      <c r="C46" s="36" t="s">
        <v>384</v>
      </c>
      <c r="D46" s="36" t="s">
        <v>463</v>
      </c>
      <c r="E46" s="36" t="s">
        <v>1046</v>
      </c>
      <c r="F46" s="36"/>
      <c r="G46" s="36"/>
      <c r="H46" s="36"/>
    </row>
    <row r="47" spans="1:8">
      <c r="A47" s="36"/>
      <c r="B47" s="36"/>
      <c r="C47" s="36"/>
      <c r="D47" s="36"/>
      <c r="E47" s="36" t="s">
        <v>1047</v>
      </c>
      <c r="F47" s="36"/>
      <c r="G47" s="36"/>
      <c r="H47" s="36"/>
    </row>
    <row r="48" spans="1:8">
      <c r="A48" s="36"/>
      <c r="B48" s="36"/>
      <c r="C48" s="36"/>
      <c r="D48" s="36"/>
      <c r="E48" s="36" t="s">
        <v>1048</v>
      </c>
      <c r="F48" s="36"/>
      <c r="G48" s="36"/>
      <c r="H48" s="36"/>
    </row>
    <row r="49" spans="1:8">
      <c r="A49" s="36"/>
      <c r="B49" s="36"/>
      <c r="C49" s="36"/>
      <c r="D49" s="36"/>
      <c r="E49" s="36" t="s">
        <v>1049</v>
      </c>
      <c r="F49" s="36"/>
      <c r="G49" s="36"/>
      <c r="H49" s="36"/>
    </row>
    <row r="50" spans="1:8">
      <c r="A50" s="36"/>
      <c r="B50" s="36"/>
      <c r="C50" s="36"/>
      <c r="D50" s="36"/>
      <c r="E50" s="36" t="s">
        <v>1050</v>
      </c>
      <c r="F50" s="36"/>
      <c r="G50" s="36"/>
      <c r="H50" s="36"/>
    </row>
    <row r="51" spans="1:8">
      <c r="A51" s="36"/>
      <c r="B51" s="36"/>
      <c r="C51" s="36"/>
      <c r="D51" s="36"/>
      <c r="E51" s="36" t="s">
        <v>1051</v>
      </c>
      <c r="F51" s="36"/>
      <c r="G51" s="36"/>
      <c r="H51" s="36"/>
    </row>
    <row r="52" spans="1:8">
      <c r="A52" s="36"/>
      <c r="B52" s="36"/>
      <c r="C52" s="36"/>
      <c r="D52" s="36"/>
      <c r="E52" s="36" t="s">
        <v>1052</v>
      </c>
      <c r="F52" s="36"/>
      <c r="G52" s="36"/>
      <c r="H52" s="36"/>
    </row>
    <row r="53" spans="1:8" ht="29.25" customHeight="1">
      <c r="A53" s="36"/>
      <c r="B53" s="36"/>
      <c r="C53" s="36"/>
      <c r="D53" s="36"/>
      <c r="E53" s="36" t="s">
        <v>1053</v>
      </c>
      <c r="F53" s="36"/>
      <c r="G53" s="36"/>
      <c r="H53" s="36"/>
    </row>
    <row r="54" spans="1:8" ht="29.25" customHeight="1">
      <c r="A54" s="36"/>
      <c r="B54" s="36"/>
      <c r="C54" s="36"/>
      <c r="D54" s="36"/>
      <c r="E54" s="36" t="s">
        <v>1054</v>
      </c>
      <c r="F54" s="36"/>
      <c r="G54" s="36"/>
      <c r="H54" s="36"/>
    </row>
    <row r="55" spans="1:8" ht="29.25" customHeight="1">
      <c r="A55" s="36"/>
      <c r="B55" s="36"/>
      <c r="C55" s="36"/>
      <c r="D55" s="36"/>
      <c r="E55" s="36" t="s">
        <v>1055</v>
      </c>
      <c r="F55" s="36"/>
      <c r="G55" s="36"/>
      <c r="H55" s="36"/>
    </row>
    <row r="56" spans="1:8" ht="29.25" customHeight="1">
      <c r="A56" s="36"/>
      <c r="B56" s="36"/>
      <c r="C56" s="36"/>
      <c r="D56" s="36"/>
      <c r="E56" s="36" t="s">
        <v>1056</v>
      </c>
      <c r="F56" s="36"/>
      <c r="G56" s="36"/>
      <c r="H56" s="36"/>
    </row>
    <row r="57" spans="1:8">
      <c r="A57" s="36"/>
      <c r="B57" s="36"/>
      <c r="C57" s="36"/>
      <c r="D57" s="36"/>
      <c r="E57" s="36" t="s">
        <v>1057</v>
      </c>
      <c r="F57" s="36"/>
      <c r="G57" s="36"/>
      <c r="H57" s="36"/>
    </row>
    <row r="58" spans="1:8">
      <c r="A58" s="36"/>
      <c r="B58" s="36"/>
      <c r="C58" s="36"/>
      <c r="D58" s="36"/>
      <c r="E58" s="36" t="s">
        <v>1058</v>
      </c>
      <c r="F58" s="36"/>
      <c r="G58" s="36"/>
      <c r="H58" s="36"/>
    </row>
    <row r="59" spans="1:8">
      <c r="A59" s="36"/>
      <c r="B59" s="36"/>
      <c r="C59" s="36"/>
      <c r="D59" s="36"/>
      <c r="E59" s="36" t="s">
        <v>1059</v>
      </c>
      <c r="F59" s="36"/>
      <c r="G59" s="36"/>
      <c r="H59" s="36"/>
    </row>
    <row r="60" spans="1:8">
      <c r="A60" s="36"/>
      <c r="B60" s="36"/>
      <c r="C60" s="36"/>
      <c r="D60" s="36"/>
      <c r="E60" s="36" t="s">
        <v>1060</v>
      </c>
      <c r="F60" s="36"/>
      <c r="G60" s="36"/>
      <c r="H60" s="36"/>
    </row>
    <row r="61" spans="1:8">
      <c r="A61" s="36"/>
      <c r="B61" s="36"/>
      <c r="C61" s="36"/>
      <c r="D61" s="36"/>
      <c r="E61" s="36" t="s">
        <v>1061</v>
      </c>
      <c r="F61" s="36"/>
      <c r="G61" s="36"/>
      <c r="H61" s="36"/>
    </row>
    <row r="62" spans="1:8">
      <c r="A62" s="36"/>
      <c r="B62" s="36"/>
      <c r="C62" s="36"/>
      <c r="D62" s="36"/>
      <c r="E62" s="36" t="s">
        <v>1062</v>
      </c>
      <c r="F62" s="36"/>
      <c r="G62" s="36"/>
      <c r="H62" s="36"/>
    </row>
    <row r="63" spans="1:8" ht="29">
      <c r="A63" s="36" t="s">
        <v>5</v>
      </c>
      <c r="B63" s="36" t="s">
        <v>517</v>
      </c>
      <c r="C63" s="36" t="s">
        <v>384</v>
      </c>
      <c r="D63" s="36" t="s">
        <v>1063</v>
      </c>
      <c r="E63" s="36" t="s">
        <v>1064</v>
      </c>
      <c r="F63" s="36"/>
      <c r="G63" s="36"/>
      <c r="H63" s="36"/>
    </row>
    <row r="64" spans="1:8">
      <c r="A64" s="36"/>
      <c r="B64" s="36"/>
      <c r="C64" s="36"/>
      <c r="D64" s="36"/>
      <c r="E64" s="36" t="s">
        <v>1065</v>
      </c>
      <c r="F64" s="36"/>
      <c r="G64" s="36"/>
      <c r="H64" s="36"/>
    </row>
    <row r="65" spans="1:8" ht="203">
      <c r="A65" s="36"/>
      <c r="B65" s="36"/>
      <c r="C65" s="36"/>
      <c r="D65" s="36"/>
      <c r="E65" s="36" t="s">
        <v>1066</v>
      </c>
      <c r="F65" s="36"/>
      <c r="G65" s="36"/>
      <c r="H65" s="36"/>
    </row>
    <row r="66" spans="1:8">
      <c r="A66" s="36"/>
      <c r="B66" s="36"/>
      <c r="C66" s="36"/>
      <c r="D66" s="36"/>
      <c r="E66" s="36" t="s">
        <v>1067</v>
      </c>
      <c r="F66" s="36"/>
      <c r="G66" s="36"/>
      <c r="H66" s="36"/>
    </row>
    <row r="67" spans="1:8" ht="58">
      <c r="A67" s="36" t="s">
        <v>5</v>
      </c>
      <c r="B67" s="36" t="s">
        <v>1068</v>
      </c>
      <c r="C67" s="36" t="s">
        <v>384</v>
      </c>
      <c r="D67" s="36" t="s">
        <v>858</v>
      </c>
      <c r="E67" s="36" t="s">
        <v>1069</v>
      </c>
      <c r="F67" s="36"/>
      <c r="G67" s="36"/>
      <c r="H67" s="36"/>
    </row>
    <row r="68" spans="1:8" ht="29.25" customHeight="1">
      <c r="A68" s="36"/>
      <c r="B68" s="36"/>
      <c r="C68" s="36"/>
      <c r="D68" s="36"/>
      <c r="E68" s="36" t="s">
        <v>1070</v>
      </c>
      <c r="F68" s="36"/>
      <c r="G68" s="36"/>
      <c r="H68" s="36"/>
    </row>
    <row r="69" spans="1:8">
      <c r="A69" s="36"/>
      <c r="B69" s="36"/>
      <c r="C69" s="36"/>
      <c r="D69" s="36"/>
      <c r="E69" s="36" t="s">
        <v>1071</v>
      </c>
      <c r="F69" s="36"/>
      <c r="G69" s="36"/>
      <c r="H69" s="36"/>
    </row>
    <row r="70" spans="1:8" ht="87" customHeight="1">
      <c r="A70" s="36" t="s">
        <v>5</v>
      </c>
      <c r="B70" s="75" t="s">
        <v>464</v>
      </c>
      <c r="C70" s="36" t="s">
        <v>384</v>
      </c>
      <c r="D70" s="36" t="s">
        <v>724</v>
      </c>
      <c r="E70" s="36" t="s">
        <v>695</v>
      </c>
      <c r="F70" s="36"/>
      <c r="G70" s="36"/>
      <c r="H70" s="36"/>
    </row>
    <row r="71" spans="1:8" ht="29.25" customHeight="1">
      <c r="A71" s="36"/>
      <c r="B71" s="36"/>
      <c r="C71" s="36"/>
      <c r="D71" s="36"/>
      <c r="E71" s="36" t="s">
        <v>696</v>
      </c>
      <c r="F71" s="36"/>
      <c r="G71" s="36"/>
      <c r="H71" s="36"/>
    </row>
    <row r="72" spans="1:8" ht="29.25" customHeight="1">
      <c r="A72" s="36"/>
      <c r="B72" s="36"/>
      <c r="C72" s="36"/>
      <c r="D72" s="36"/>
      <c r="E72" s="36" t="s">
        <v>697</v>
      </c>
      <c r="F72" s="36"/>
      <c r="G72" s="36"/>
      <c r="H72" s="36"/>
    </row>
    <row r="73" spans="1:8" ht="29.25" customHeight="1">
      <c r="A73" s="36"/>
      <c r="B73" s="36"/>
      <c r="C73" s="36"/>
      <c r="D73" s="36"/>
      <c r="E73" s="36" t="s">
        <v>698</v>
      </c>
      <c r="F73" s="36"/>
      <c r="G73" s="36"/>
      <c r="H73" s="36"/>
    </row>
    <row r="74" spans="1:8" ht="29.25" customHeight="1">
      <c r="A74" s="36"/>
      <c r="B74" s="36"/>
      <c r="C74" s="36"/>
      <c r="D74" s="36"/>
      <c r="E74" s="36" t="s">
        <v>699</v>
      </c>
      <c r="F74" s="36"/>
      <c r="G74" s="36"/>
      <c r="H74" s="36"/>
    </row>
    <row r="75" spans="1:8" ht="29">
      <c r="A75" s="36"/>
      <c r="B75" s="36"/>
      <c r="C75" s="36"/>
      <c r="D75" s="36"/>
      <c r="E75" s="36" t="s">
        <v>700</v>
      </c>
      <c r="F75" s="36"/>
      <c r="G75" s="36"/>
      <c r="H75" s="36"/>
    </row>
    <row r="76" spans="1:8" ht="29.25" customHeight="1">
      <c r="A76" s="36"/>
      <c r="B76" s="36"/>
      <c r="C76" s="36"/>
      <c r="D76" s="36"/>
      <c r="E76" s="36" t="s">
        <v>701</v>
      </c>
      <c r="F76" s="36"/>
      <c r="G76" s="36"/>
      <c r="H76" s="36"/>
    </row>
    <row r="77" spans="1:8" ht="29.25" customHeight="1">
      <c r="A77" s="36"/>
      <c r="B77" s="36"/>
      <c r="C77" s="36"/>
      <c r="D77" s="36"/>
      <c r="E77" s="36" t="s">
        <v>702</v>
      </c>
      <c r="F77" s="36"/>
      <c r="G77" s="36"/>
      <c r="H77" s="36"/>
    </row>
    <row r="78" spans="1:8" ht="72.5">
      <c r="A78" s="36"/>
      <c r="B78" s="36"/>
      <c r="C78" s="36"/>
      <c r="D78" s="36"/>
      <c r="E78" s="36" t="s">
        <v>703</v>
      </c>
      <c r="F78" s="36"/>
      <c r="G78" s="36"/>
      <c r="H78" s="36"/>
    </row>
    <row r="79" spans="1:8" ht="101.5">
      <c r="A79" s="36"/>
      <c r="B79" s="36"/>
      <c r="C79" s="36"/>
      <c r="D79" s="36"/>
      <c r="E79" s="36" t="s">
        <v>704</v>
      </c>
      <c r="F79" s="36"/>
      <c r="G79" s="36"/>
      <c r="H79" s="36"/>
    </row>
    <row r="80" spans="1:8" ht="29.25" customHeight="1">
      <c r="A80" s="36"/>
      <c r="B80" s="36"/>
      <c r="C80" s="36"/>
      <c r="D80" s="36"/>
      <c r="E80" s="36" t="s">
        <v>705</v>
      </c>
      <c r="F80" s="36"/>
      <c r="G80" s="36"/>
      <c r="H80" s="36"/>
    </row>
    <row r="81" spans="1:8" ht="29.25" customHeight="1">
      <c r="A81" s="36"/>
      <c r="B81" s="36"/>
      <c r="C81" s="36"/>
      <c r="D81" s="36"/>
      <c r="E81" s="36" t="s">
        <v>706</v>
      </c>
      <c r="F81" s="36"/>
      <c r="G81" s="36"/>
      <c r="H81" s="36"/>
    </row>
    <row r="82" spans="1:8" ht="29.25" customHeight="1">
      <c r="A82" s="36"/>
      <c r="B82" s="36"/>
      <c r="C82" s="36"/>
      <c r="D82" s="36"/>
      <c r="E82" s="36" t="s">
        <v>707</v>
      </c>
      <c r="F82" s="36"/>
      <c r="G82" s="36"/>
      <c r="H82" s="36"/>
    </row>
    <row r="83" spans="1:8" ht="29.25" customHeight="1">
      <c r="A83" s="36"/>
      <c r="B83" s="36"/>
      <c r="C83" s="36"/>
      <c r="D83" s="36"/>
      <c r="E83" s="36" t="s">
        <v>708</v>
      </c>
      <c r="F83" s="36"/>
      <c r="G83" s="36"/>
      <c r="H83" s="36"/>
    </row>
    <row r="84" spans="1:8" ht="29.25" customHeight="1">
      <c r="A84" s="36"/>
      <c r="B84" s="36"/>
      <c r="C84" s="36"/>
      <c r="D84" s="36"/>
      <c r="E84" s="36" t="s">
        <v>709</v>
      </c>
      <c r="F84" s="36"/>
      <c r="G84" s="36"/>
      <c r="H84" s="36"/>
    </row>
    <row r="85" spans="1:8" ht="29.25" customHeight="1">
      <c r="A85" s="36"/>
      <c r="B85" s="36"/>
      <c r="C85" s="36"/>
      <c r="D85" s="36"/>
      <c r="E85" s="36" t="s">
        <v>710</v>
      </c>
      <c r="F85" s="36"/>
      <c r="G85" s="36"/>
      <c r="H85" s="36"/>
    </row>
    <row r="86" spans="1:8" ht="29">
      <c r="A86" s="36"/>
      <c r="B86" s="36"/>
      <c r="C86" s="36"/>
      <c r="D86" s="36"/>
      <c r="E86" s="36" t="s">
        <v>711</v>
      </c>
      <c r="F86" s="36"/>
      <c r="G86" s="36"/>
      <c r="H86" s="36"/>
    </row>
    <row r="87" spans="1:8" ht="29">
      <c r="A87" s="36"/>
      <c r="B87" s="36"/>
      <c r="C87" s="36"/>
      <c r="D87" s="36"/>
      <c r="E87" s="36" t="s">
        <v>712</v>
      </c>
      <c r="F87" s="36"/>
      <c r="G87" s="36"/>
      <c r="H87" s="36"/>
    </row>
    <row r="88" spans="1:8" ht="29">
      <c r="A88" s="36"/>
      <c r="B88" s="36"/>
      <c r="C88" s="36"/>
      <c r="D88" s="36"/>
      <c r="E88" s="36" t="s">
        <v>713</v>
      </c>
      <c r="F88" s="36"/>
      <c r="G88" s="36"/>
      <c r="H88" s="36"/>
    </row>
    <row r="89" spans="1:8" ht="29">
      <c r="A89" s="36"/>
      <c r="B89" s="36"/>
      <c r="C89" s="36"/>
      <c r="D89" s="36"/>
      <c r="E89" s="36" t="s">
        <v>714</v>
      </c>
      <c r="F89" s="36"/>
      <c r="G89" s="36"/>
      <c r="H89" s="36"/>
    </row>
    <row r="90" spans="1:8" ht="29">
      <c r="A90" s="36"/>
      <c r="B90" s="36"/>
      <c r="C90" s="36"/>
      <c r="D90" s="36"/>
      <c r="E90" s="36" t="s">
        <v>715</v>
      </c>
      <c r="F90" s="36"/>
      <c r="G90" s="36"/>
      <c r="H90" s="36"/>
    </row>
    <row r="91" spans="1:8" ht="29">
      <c r="A91" s="36"/>
      <c r="B91" s="36"/>
      <c r="C91" s="36"/>
      <c r="D91" s="36"/>
      <c r="E91" s="36" t="s">
        <v>716</v>
      </c>
      <c r="F91" s="36"/>
      <c r="G91" s="36"/>
      <c r="H91" s="36"/>
    </row>
    <row r="92" spans="1:8" ht="29">
      <c r="A92" s="36"/>
      <c r="B92" s="36"/>
      <c r="C92" s="36"/>
      <c r="D92" s="36"/>
      <c r="E92" s="36" t="s">
        <v>717</v>
      </c>
      <c r="F92" s="36"/>
      <c r="G92" s="36"/>
      <c r="H92" s="36"/>
    </row>
    <row r="93" spans="1:8" ht="29">
      <c r="A93" s="36"/>
      <c r="B93" s="36"/>
      <c r="C93" s="36"/>
      <c r="D93" s="36"/>
      <c r="E93" s="36" t="s">
        <v>718</v>
      </c>
      <c r="F93" s="36"/>
      <c r="G93" s="36"/>
      <c r="H93" s="36"/>
    </row>
    <row r="94" spans="1:8" ht="29">
      <c r="A94" s="36"/>
      <c r="B94" s="36"/>
      <c r="C94" s="36"/>
      <c r="D94" s="36"/>
      <c r="E94" s="36" t="s">
        <v>719</v>
      </c>
      <c r="F94" s="36"/>
      <c r="G94" s="36"/>
      <c r="H94" s="36"/>
    </row>
    <row r="95" spans="1:8" ht="29">
      <c r="A95" s="36"/>
      <c r="B95" s="36"/>
      <c r="C95" s="36"/>
      <c r="D95" s="36"/>
      <c r="E95" s="36" t="s">
        <v>720</v>
      </c>
      <c r="F95" s="36"/>
      <c r="G95" s="36"/>
      <c r="H95" s="36"/>
    </row>
    <row r="96" spans="1:8" ht="29">
      <c r="A96" s="36"/>
      <c r="B96" s="36"/>
      <c r="C96" s="36"/>
      <c r="D96" s="36"/>
      <c r="E96" s="36" t="s">
        <v>721</v>
      </c>
      <c r="F96" s="36"/>
      <c r="G96" s="36"/>
      <c r="H96" s="36"/>
    </row>
    <row r="97" spans="1:8" ht="29">
      <c r="A97" s="36"/>
      <c r="B97" s="36"/>
      <c r="C97" s="36"/>
      <c r="D97" s="36"/>
      <c r="E97" s="36" t="s">
        <v>722</v>
      </c>
      <c r="F97" s="36"/>
      <c r="G97" s="36"/>
      <c r="H97" s="36"/>
    </row>
    <row r="98" spans="1:8" ht="29">
      <c r="A98" s="36"/>
      <c r="B98" s="36"/>
      <c r="C98" s="36"/>
      <c r="D98" s="36"/>
      <c r="E98" s="36" t="s">
        <v>723</v>
      </c>
      <c r="F98" s="36"/>
      <c r="G98" s="36"/>
      <c r="H98" s="36"/>
    </row>
    <row r="99" spans="1:8" ht="29">
      <c r="A99" s="36"/>
      <c r="B99" s="36"/>
      <c r="C99" s="36"/>
      <c r="D99" s="36"/>
      <c r="E99" s="36" t="s">
        <v>1072</v>
      </c>
      <c r="F99" s="36"/>
      <c r="G99" s="36"/>
      <c r="H99" s="36"/>
    </row>
    <row r="100" spans="1:8" ht="29">
      <c r="A100" s="36"/>
      <c r="B100" s="36"/>
      <c r="C100" s="36"/>
      <c r="D100" s="36"/>
      <c r="E100" s="36" t="s">
        <v>1073</v>
      </c>
      <c r="F100" s="36"/>
      <c r="G100" s="36"/>
      <c r="H100" s="36"/>
    </row>
    <row r="101" spans="1:8" ht="29">
      <c r="A101" s="36"/>
      <c r="B101" s="36"/>
      <c r="C101" s="36"/>
      <c r="D101" s="36"/>
      <c r="E101" s="36" t="s">
        <v>725</v>
      </c>
      <c r="F101" s="36"/>
      <c r="G101" s="36"/>
      <c r="H101" s="36"/>
    </row>
    <row r="102" spans="1:8" ht="101.5" customHeight="1">
      <c r="A102" s="36" t="s">
        <v>5</v>
      </c>
      <c r="B102" s="75" t="s">
        <v>465</v>
      </c>
      <c r="C102" s="36" t="s">
        <v>384</v>
      </c>
      <c r="D102" s="36" t="s">
        <v>466</v>
      </c>
      <c r="E102" s="75" t="s">
        <v>1074</v>
      </c>
      <c r="F102" s="36"/>
      <c r="G102" s="36"/>
      <c r="H102" s="36"/>
    </row>
    <row r="103" spans="1:8" ht="29">
      <c r="A103" s="36"/>
      <c r="B103" s="36"/>
      <c r="C103" s="36"/>
      <c r="D103" s="36"/>
      <c r="E103" s="75" t="s">
        <v>1075</v>
      </c>
      <c r="F103" s="36"/>
      <c r="G103" s="36"/>
      <c r="H103" s="36"/>
    </row>
    <row r="104" spans="1:8" ht="29.25" customHeight="1">
      <c r="A104" s="36"/>
      <c r="B104" s="36"/>
      <c r="C104" s="36"/>
      <c r="D104" s="36"/>
      <c r="E104" s="36" t="s">
        <v>726</v>
      </c>
      <c r="F104" s="36"/>
      <c r="G104" s="36"/>
      <c r="H104" s="36"/>
    </row>
    <row r="105" spans="1:8">
      <c r="A105" s="36"/>
      <c r="B105" s="36"/>
      <c r="C105" s="36"/>
      <c r="D105" s="36"/>
      <c r="E105" s="36" t="s">
        <v>727</v>
      </c>
      <c r="F105" s="36"/>
      <c r="G105" s="36"/>
      <c r="H105" s="36"/>
    </row>
    <row r="106" spans="1:8" ht="29.25" customHeight="1">
      <c r="A106" s="36"/>
      <c r="B106" s="36"/>
      <c r="C106" s="36"/>
      <c r="D106" s="36"/>
      <c r="E106" s="36" t="s">
        <v>728</v>
      </c>
      <c r="F106" s="36"/>
      <c r="G106" s="36"/>
      <c r="H106" s="36"/>
    </row>
    <row r="107" spans="1:8" ht="43.5">
      <c r="A107" s="36"/>
      <c r="B107" s="36"/>
      <c r="C107" s="36"/>
      <c r="D107" s="36"/>
      <c r="E107" s="36" t="s">
        <v>741</v>
      </c>
      <c r="F107" s="36"/>
      <c r="G107" s="36"/>
      <c r="H107" s="36"/>
    </row>
    <row r="108" spans="1:8" ht="29">
      <c r="A108" s="36"/>
      <c r="B108" s="36"/>
      <c r="C108" s="36"/>
      <c r="D108" s="36"/>
      <c r="E108" s="36" t="s">
        <v>729</v>
      </c>
      <c r="F108" s="36"/>
      <c r="G108" s="36"/>
      <c r="H108" s="36"/>
    </row>
    <row r="109" spans="1:8" ht="58">
      <c r="A109" s="36"/>
      <c r="B109" s="36"/>
      <c r="C109" s="36"/>
      <c r="D109" s="36"/>
      <c r="E109" s="36" t="s">
        <v>1076</v>
      </c>
      <c r="F109" s="36"/>
      <c r="G109" s="36"/>
      <c r="H109" s="36"/>
    </row>
    <row r="110" spans="1:8" ht="29.25" customHeight="1">
      <c r="A110" s="36"/>
      <c r="B110" s="36"/>
      <c r="C110" s="36"/>
      <c r="D110" s="36"/>
      <c r="E110" s="36" t="s">
        <v>730</v>
      </c>
      <c r="F110" s="36"/>
      <c r="G110" s="36"/>
      <c r="H110" s="36"/>
    </row>
    <row r="111" spans="1:8" ht="29.25" customHeight="1">
      <c r="A111" s="36"/>
      <c r="B111" s="36"/>
      <c r="C111" s="36"/>
      <c r="D111" s="36"/>
      <c r="E111" s="36" t="s">
        <v>731</v>
      </c>
      <c r="F111" s="36"/>
      <c r="G111" s="36"/>
      <c r="H111" s="36"/>
    </row>
    <row r="112" spans="1:8" ht="29">
      <c r="A112" s="36"/>
      <c r="B112" s="36"/>
      <c r="C112" s="36"/>
      <c r="D112" s="36"/>
      <c r="E112" s="36" t="s">
        <v>732</v>
      </c>
      <c r="F112" s="36"/>
      <c r="G112" s="36"/>
      <c r="H112" s="36"/>
    </row>
    <row r="113" spans="1:8" ht="29.25" customHeight="1">
      <c r="A113" s="36"/>
      <c r="B113" s="36"/>
      <c r="C113" s="36"/>
      <c r="D113" s="36"/>
      <c r="E113" s="36" t="s">
        <v>733</v>
      </c>
      <c r="F113" s="36"/>
      <c r="G113" s="36"/>
      <c r="H113" s="36"/>
    </row>
    <row r="114" spans="1:8">
      <c r="A114" s="36"/>
      <c r="B114" s="36"/>
      <c r="C114" s="36"/>
      <c r="D114" s="36"/>
      <c r="E114" s="36" t="s">
        <v>734</v>
      </c>
      <c r="F114" s="36"/>
      <c r="G114" s="36"/>
      <c r="H114" s="36"/>
    </row>
    <row r="115" spans="1:8">
      <c r="A115" s="36"/>
      <c r="B115" s="36"/>
      <c r="C115" s="36"/>
      <c r="D115" s="36"/>
      <c r="E115" s="36" t="s">
        <v>735</v>
      </c>
      <c r="F115" s="36"/>
      <c r="G115" s="36"/>
      <c r="H115" s="36"/>
    </row>
    <row r="116" spans="1:8" ht="29">
      <c r="A116" s="36"/>
      <c r="B116" s="36"/>
      <c r="C116" s="36"/>
      <c r="D116" s="36"/>
      <c r="E116" s="36" t="s">
        <v>736</v>
      </c>
      <c r="F116" s="36"/>
      <c r="G116" s="36"/>
      <c r="H116" s="36"/>
    </row>
    <row r="117" spans="1:8" ht="29">
      <c r="A117" s="36"/>
      <c r="B117" s="36"/>
      <c r="C117" s="36"/>
      <c r="D117" s="36"/>
      <c r="E117" s="36" t="s">
        <v>737</v>
      </c>
      <c r="F117" s="36"/>
      <c r="G117" s="36"/>
      <c r="H117" s="36"/>
    </row>
    <row r="118" spans="1:8" ht="29">
      <c r="A118" s="36"/>
      <c r="B118" s="36"/>
      <c r="C118" s="36"/>
      <c r="D118" s="36"/>
      <c r="E118" s="36" t="s">
        <v>738</v>
      </c>
      <c r="F118" s="36"/>
      <c r="G118" s="36"/>
      <c r="H118" s="36"/>
    </row>
    <row r="119" spans="1:8">
      <c r="A119" s="36"/>
      <c r="B119" s="36"/>
      <c r="C119" s="36"/>
      <c r="D119" s="36"/>
      <c r="E119" s="36" t="s">
        <v>739</v>
      </c>
      <c r="F119" s="36"/>
      <c r="G119" s="36"/>
      <c r="H119" s="36"/>
    </row>
    <row r="120" spans="1:8" ht="29">
      <c r="A120" s="36"/>
      <c r="B120" s="36"/>
      <c r="C120" s="36"/>
      <c r="D120" s="36"/>
      <c r="E120" s="36" t="s">
        <v>740</v>
      </c>
      <c r="F120" s="36"/>
      <c r="G120" s="36"/>
      <c r="H120" s="36"/>
    </row>
    <row r="121" spans="1:8" ht="101.5" customHeight="1">
      <c r="A121" s="36" t="s">
        <v>5</v>
      </c>
      <c r="B121" s="75" t="s">
        <v>467</v>
      </c>
      <c r="C121" s="36" t="s">
        <v>384</v>
      </c>
      <c r="D121" s="36" t="s">
        <v>468</v>
      </c>
      <c r="E121" s="36" t="s">
        <v>742</v>
      </c>
      <c r="F121" s="36"/>
      <c r="G121" s="36"/>
      <c r="H121" s="36"/>
    </row>
    <row r="122" spans="1:8" ht="29.25" customHeight="1">
      <c r="A122" s="36"/>
      <c r="B122" s="36"/>
      <c r="C122" s="36"/>
      <c r="D122" s="36"/>
      <c r="E122" s="36" t="s">
        <v>743</v>
      </c>
      <c r="F122" s="36"/>
      <c r="G122" s="36"/>
      <c r="H122" s="36"/>
    </row>
    <row r="123" spans="1:8" ht="29.25" customHeight="1">
      <c r="A123" s="36"/>
      <c r="B123" s="36"/>
      <c r="C123" s="36"/>
      <c r="D123" s="36"/>
      <c r="E123" s="36" t="s">
        <v>744</v>
      </c>
      <c r="F123" s="36"/>
      <c r="G123" s="36"/>
      <c r="H123" s="36"/>
    </row>
    <row r="124" spans="1:8" ht="29.25" customHeight="1">
      <c r="A124" s="36"/>
      <c r="B124" s="36"/>
      <c r="C124" s="36"/>
      <c r="D124" s="36"/>
      <c r="E124" s="36" t="s">
        <v>745</v>
      </c>
      <c r="F124" s="36"/>
      <c r="G124" s="36"/>
      <c r="H124" s="36"/>
    </row>
    <row r="125" spans="1:8" ht="29.25" customHeight="1">
      <c r="A125" s="36"/>
      <c r="B125" s="36"/>
      <c r="C125" s="36"/>
      <c r="D125" s="36"/>
      <c r="E125" s="36" t="s">
        <v>746</v>
      </c>
      <c r="F125" s="36"/>
      <c r="G125" s="36"/>
      <c r="H125" s="36"/>
    </row>
    <row r="126" spans="1:8" ht="29.25" customHeight="1">
      <c r="A126" s="36"/>
      <c r="B126" s="36"/>
      <c r="C126" s="36"/>
      <c r="D126" s="36"/>
      <c r="E126" s="36" t="s">
        <v>747</v>
      </c>
      <c r="F126" s="36"/>
      <c r="G126" s="36"/>
      <c r="H126" s="36"/>
    </row>
    <row r="127" spans="1:8" ht="29.25" customHeight="1">
      <c r="A127" s="36"/>
      <c r="B127" s="36"/>
      <c r="C127" s="36"/>
      <c r="D127" s="36"/>
      <c r="E127" s="36" t="s">
        <v>748</v>
      </c>
      <c r="F127" s="36"/>
      <c r="G127" s="36"/>
      <c r="H127" s="36"/>
    </row>
    <row r="128" spans="1:8" ht="29.25" customHeight="1">
      <c r="A128" s="36"/>
      <c r="B128" s="36"/>
      <c r="C128" s="36"/>
      <c r="D128" s="36"/>
      <c r="E128" s="36" t="s">
        <v>749</v>
      </c>
      <c r="F128" s="36"/>
      <c r="G128" s="36"/>
      <c r="H128" s="36"/>
    </row>
    <row r="129" spans="1:8" ht="29.25" customHeight="1">
      <c r="A129" s="36"/>
      <c r="B129" s="36"/>
      <c r="C129" s="36"/>
      <c r="D129" s="36"/>
      <c r="E129" s="36" t="s">
        <v>750</v>
      </c>
      <c r="F129" s="36"/>
      <c r="G129" s="36"/>
      <c r="H129" s="36"/>
    </row>
    <row r="130" spans="1:8" ht="29">
      <c r="A130" s="36"/>
      <c r="B130" s="36"/>
      <c r="C130" s="36"/>
      <c r="D130" s="36"/>
      <c r="E130" s="36" t="s">
        <v>751</v>
      </c>
      <c r="F130" s="36"/>
      <c r="G130" s="36"/>
      <c r="H130" s="36"/>
    </row>
    <row r="131" spans="1:8" ht="29">
      <c r="A131" s="36"/>
      <c r="B131" s="36"/>
      <c r="C131" s="36"/>
      <c r="D131" s="36"/>
      <c r="E131" s="36" t="s">
        <v>752</v>
      </c>
      <c r="F131" s="36"/>
      <c r="G131" s="36"/>
      <c r="H131" s="36"/>
    </row>
    <row r="132" spans="1:8" ht="29">
      <c r="A132" s="36"/>
      <c r="B132" s="36"/>
      <c r="C132" s="36"/>
      <c r="D132" s="36"/>
      <c r="E132" s="36" t="s">
        <v>753</v>
      </c>
      <c r="F132" s="36"/>
      <c r="G132" s="36"/>
      <c r="H132" s="36"/>
    </row>
    <row r="133" spans="1:8" ht="29">
      <c r="A133" s="36"/>
      <c r="B133" s="36"/>
      <c r="C133" s="36"/>
      <c r="D133" s="36"/>
      <c r="E133" s="36" t="s">
        <v>754</v>
      </c>
      <c r="F133" s="36"/>
      <c r="G133" s="36"/>
      <c r="H133" s="36"/>
    </row>
    <row r="134" spans="1:8" ht="72.5">
      <c r="A134" s="36"/>
      <c r="B134" s="36"/>
      <c r="C134" s="36"/>
      <c r="D134" s="36"/>
      <c r="E134" s="36" t="s">
        <v>755</v>
      </c>
      <c r="F134" s="36"/>
      <c r="G134" s="36"/>
      <c r="H134" s="36"/>
    </row>
    <row r="135" spans="1:8" ht="58">
      <c r="A135" s="36"/>
      <c r="B135" s="36"/>
      <c r="C135" s="36"/>
      <c r="D135" s="36"/>
      <c r="E135" s="36" t="s">
        <v>756</v>
      </c>
      <c r="F135" s="36"/>
      <c r="G135" s="36"/>
      <c r="H135" s="36"/>
    </row>
    <row r="136" spans="1:8" ht="105.75" customHeight="1">
      <c r="A136" s="36"/>
      <c r="B136" s="36"/>
      <c r="C136" s="36"/>
      <c r="D136" s="36"/>
      <c r="E136" s="36" t="s">
        <v>757</v>
      </c>
      <c r="F136" s="36"/>
      <c r="G136" s="36"/>
      <c r="H136" s="36"/>
    </row>
    <row r="137" spans="1:8" ht="29">
      <c r="A137" s="36"/>
      <c r="B137" s="36"/>
      <c r="C137" s="36"/>
      <c r="D137" s="36"/>
      <c r="E137" s="36" t="s">
        <v>758</v>
      </c>
      <c r="F137" s="36"/>
      <c r="G137" s="36"/>
      <c r="H137" s="36"/>
    </row>
    <row r="138" spans="1:8" ht="29">
      <c r="A138" s="36"/>
      <c r="B138" s="36"/>
      <c r="C138" s="36"/>
      <c r="D138" s="36"/>
      <c r="E138" s="36" t="s">
        <v>759</v>
      </c>
      <c r="F138" s="36"/>
      <c r="G138" s="36"/>
      <c r="H138" s="36"/>
    </row>
    <row r="139" spans="1:8" ht="29">
      <c r="A139" s="36"/>
      <c r="B139" s="36"/>
      <c r="C139" s="36"/>
      <c r="D139" s="36"/>
      <c r="E139" s="36" t="s">
        <v>746</v>
      </c>
      <c r="F139" s="36"/>
      <c r="G139" s="36"/>
      <c r="H139" s="36"/>
    </row>
    <row r="140" spans="1:8" ht="29">
      <c r="A140" s="36"/>
      <c r="B140" s="36"/>
      <c r="C140" s="36"/>
      <c r="D140" s="36"/>
      <c r="E140" s="36" t="s">
        <v>747</v>
      </c>
      <c r="F140" s="36"/>
      <c r="G140" s="36"/>
      <c r="H140" s="36"/>
    </row>
    <row r="141" spans="1:8" ht="29">
      <c r="A141" s="36"/>
      <c r="B141" s="36"/>
      <c r="C141" s="36"/>
      <c r="D141" s="36"/>
      <c r="E141" s="36" t="s">
        <v>760</v>
      </c>
      <c r="F141" s="36"/>
      <c r="G141" s="36"/>
      <c r="H141" s="36"/>
    </row>
    <row r="142" spans="1:8" ht="29">
      <c r="A142" s="36"/>
      <c r="B142" s="36"/>
      <c r="C142" s="36"/>
      <c r="D142" s="36"/>
      <c r="E142" s="36" t="s">
        <v>794</v>
      </c>
      <c r="F142" s="36"/>
      <c r="G142" s="36"/>
      <c r="H142" s="36"/>
    </row>
    <row r="143" spans="1:8" ht="29">
      <c r="A143" s="36"/>
      <c r="B143" s="36"/>
      <c r="C143" s="36"/>
      <c r="D143" s="36"/>
      <c r="E143" s="36" t="s">
        <v>795</v>
      </c>
      <c r="F143" s="36"/>
      <c r="G143" s="36"/>
      <c r="H143" s="36"/>
    </row>
    <row r="144" spans="1:8" ht="29">
      <c r="A144" s="36"/>
      <c r="B144" s="36"/>
      <c r="C144" s="36"/>
      <c r="D144" s="36"/>
      <c r="E144" s="36" t="s">
        <v>796</v>
      </c>
      <c r="F144" s="36"/>
      <c r="G144" s="36"/>
      <c r="H144" s="36"/>
    </row>
    <row r="145" spans="1:8">
      <c r="A145" s="36"/>
      <c r="B145" s="36"/>
      <c r="C145" s="36"/>
      <c r="D145" s="36"/>
      <c r="E145" s="36" t="s">
        <v>1077</v>
      </c>
      <c r="F145" s="36"/>
      <c r="G145" s="36"/>
      <c r="H145" s="36"/>
    </row>
    <row r="146" spans="1:8" ht="29">
      <c r="A146" s="36"/>
      <c r="B146" s="36"/>
      <c r="C146" s="36"/>
      <c r="D146" s="36"/>
      <c r="E146" s="36" t="s">
        <v>1078</v>
      </c>
      <c r="F146" s="36"/>
      <c r="G146" s="36"/>
      <c r="H146" s="36"/>
    </row>
    <row r="147" spans="1:8" ht="29">
      <c r="A147" s="36"/>
      <c r="B147" s="36"/>
      <c r="C147" s="36"/>
      <c r="D147" s="36"/>
      <c r="E147" s="36" t="s">
        <v>1079</v>
      </c>
      <c r="F147" s="36"/>
      <c r="G147" s="36"/>
      <c r="H147" s="36"/>
    </row>
    <row r="148" spans="1:8" ht="72.5">
      <c r="A148" s="36" t="s">
        <v>5</v>
      </c>
      <c r="B148" s="36" t="s">
        <v>498</v>
      </c>
      <c r="C148" s="36" t="s">
        <v>384</v>
      </c>
      <c r="D148" s="36" t="s">
        <v>499</v>
      </c>
      <c r="E148" s="36" t="s">
        <v>1071</v>
      </c>
      <c r="F148" s="36"/>
      <c r="G148" s="36"/>
      <c r="H148" s="36"/>
    </row>
    <row r="149" spans="1:8" ht="43.5">
      <c r="A149" s="36" t="s">
        <v>5</v>
      </c>
      <c r="B149" s="36" t="s">
        <v>623</v>
      </c>
      <c r="C149" s="36" t="s">
        <v>384</v>
      </c>
      <c r="D149" s="36" t="s">
        <v>624</v>
      </c>
      <c r="E149" s="100" t="s">
        <v>1080</v>
      </c>
      <c r="F149" s="36"/>
      <c r="G149" s="36"/>
      <c r="H149" s="36"/>
    </row>
    <row r="150" spans="1:8" ht="29">
      <c r="A150" s="36"/>
      <c r="B150" s="36"/>
      <c r="C150" s="36"/>
      <c r="D150" s="36"/>
      <c r="E150" s="36" t="s">
        <v>694</v>
      </c>
      <c r="F150" s="36"/>
      <c r="G150" s="36"/>
      <c r="H150" s="36"/>
    </row>
    <row r="151" spans="1:8" ht="29">
      <c r="A151" s="36"/>
      <c r="B151" s="36"/>
      <c r="C151" s="36"/>
      <c r="D151" s="36"/>
      <c r="E151" s="36" t="s">
        <v>1081</v>
      </c>
      <c r="F151" s="36"/>
      <c r="G151" s="36"/>
      <c r="H151" s="36"/>
    </row>
    <row r="152" spans="1:8" ht="29">
      <c r="A152" s="36"/>
      <c r="B152" s="36"/>
      <c r="C152" s="36"/>
      <c r="D152" s="36"/>
      <c r="E152" s="36" t="s">
        <v>1082</v>
      </c>
      <c r="F152" s="36"/>
      <c r="G152" s="36"/>
      <c r="H152" s="36"/>
    </row>
    <row r="153" spans="1:8" ht="101.5" customHeight="1">
      <c r="A153" s="36" t="s">
        <v>5</v>
      </c>
      <c r="B153" s="75" t="s">
        <v>469</v>
      </c>
      <c r="C153" s="36" t="s">
        <v>384</v>
      </c>
      <c r="D153" s="36" t="s">
        <v>470</v>
      </c>
      <c r="E153" s="36" t="s">
        <v>1083</v>
      </c>
      <c r="F153" s="36"/>
      <c r="G153" s="36"/>
      <c r="H153" s="36"/>
    </row>
    <row r="154" spans="1:8" ht="29.25" customHeight="1">
      <c r="A154" s="36"/>
      <c r="B154" s="36"/>
      <c r="C154" s="36"/>
      <c r="D154" s="36"/>
      <c r="E154" s="36" t="s">
        <v>1084</v>
      </c>
      <c r="F154" s="36"/>
      <c r="G154" s="36"/>
      <c r="H154" s="36"/>
    </row>
    <row r="155" spans="1:8">
      <c r="A155" s="36"/>
      <c r="B155" s="36"/>
      <c r="C155" s="36"/>
      <c r="D155" s="36"/>
      <c r="E155" s="36" t="s">
        <v>1085</v>
      </c>
      <c r="F155" s="36"/>
      <c r="G155" s="36"/>
      <c r="H155" s="36"/>
    </row>
    <row r="156" spans="1:8" ht="29.25" customHeight="1">
      <c r="A156" s="36"/>
      <c r="B156" s="36"/>
      <c r="C156" s="36"/>
      <c r="D156" s="36"/>
      <c r="E156" s="36" t="s">
        <v>1086</v>
      </c>
      <c r="F156" s="36"/>
      <c r="G156" s="36"/>
      <c r="H156" s="36"/>
    </row>
    <row r="157" spans="1:8" ht="29.25" customHeight="1">
      <c r="A157" s="36"/>
      <c r="B157" s="36"/>
      <c r="C157" s="36"/>
      <c r="D157" s="36"/>
      <c r="E157" s="36" t="s">
        <v>1087</v>
      </c>
      <c r="F157" s="36"/>
      <c r="G157" s="36"/>
      <c r="H157" s="36"/>
    </row>
    <row r="158" spans="1:8" ht="29.25" customHeight="1">
      <c r="A158" s="36"/>
      <c r="B158" s="36"/>
      <c r="C158" s="36"/>
      <c r="D158" s="36"/>
      <c r="E158" s="36" t="s">
        <v>1088</v>
      </c>
      <c r="F158" s="36"/>
      <c r="G158" s="36"/>
      <c r="H158" s="36"/>
    </row>
    <row r="159" spans="1:8" ht="29.25" customHeight="1">
      <c r="A159" s="36"/>
      <c r="B159" s="36"/>
      <c r="C159" s="36"/>
      <c r="D159" s="36"/>
      <c r="E159" s="36" t="s">
        <v>1089</v>
      </c>
      <c r="F159" s="36"/>
      <c r="G159" s="36"/>
      <c r="H159" s="36"/>
    </row>
    <row r="160" spans="1:8" ht="29.25" customHeight="1">
      <c r="A160" s="36"/>
      <c r="B160" s="36"/>
      <c r="C160" s="36"/>
      <c r="D160" s="36"/>
      <c r="E160" s="36" t="s">
        <v>797</v>
      </c>
      <c r="F160" s="36"/>
      <c r="G160" s="36"/>
      <c r="H160" s="36"/>
    </row>
    <row r="161" spans="1:8" ht="29.25" customHeight="1">
      <c r="A161" s="36"/>
      <c r="B161" s="36"/>
      <c r="C161" s="36"/>
      <c r="D161" s="36"/>
      <c r="E161" s="36" t="s">
        <v>798</v>
      </c>
      <c r="F161" s="36"/>
      <c r="G161" s="36"/>
      <c r="H161" s="36"/>
    </row>
    <row r="162" spans="1:8" ht="72.5">
      <c r="A162" s="36"/>
      <c r="B162" s="36"/>
      <c r="C162" s="36"/>
      <c r="D162" s="36"/>
      <c r="E162" s="36" t="s">
        <v>799</v>
      </c>
      <c r="F162" s="36"/>
      <c r="G162" s="36"/>
      <c r="H162" s="36"/>
    </row>
    <row r="163" spans="1:8" ht="58">
      <c r="A163" s="36"/>
      <c r="B163" s="36"/>
      <c r="C163" s="36"/>
      <c r="D163" s="36"/>
      <c r="E163" s="36" t="s">
        <v>800</v>
      </c>
      <c r="F163" s="36"/>
      <c r="G163" s="36"/>
      <c r="H163" s="36"/>
    </row>
    <row r="164" spans="1:8" ht="29.25" customHeight="1">
      <c r="A164" s="36"/>
      <c r="B164" s="36"/>
      <c r="C164" s="36"/>
      <c r="D164" s="36"/>
      <c r="E164" s="36" t="s">
        <v>801</v>
      </c>
      <c r="F164" s="36"/>
      <c r="G164" s="36"/>
      <c r="H164" s="36"/>
    </row>
    <row r="165" spans="1:8" ht="29.25" customHeight="1">
      <c r="A165" s="36"/>
      <c r="B165" s="36"/>
      <c r="C165" s="36"/>
      <c r="D165" s="36"/>
      <c r="E165" s="36" t="s">
        <v>802</v>
      </c>
      <c r="F165" s="36"/>
      <c r="G165" s="36"/>
      <c r="H165" s="36"/>
    </row>
    <row r="166" spans="1:8" ht="29.25" customHeight="1">
      <c r="A166" s="36"/>
      <c r="B166" s="36"/>
      <c r="C166" s="36"/>
      <c r="D166" s="36"/>
      <c r="E166" s="36" t="s">
        <v>803</v>
      </c>
      <c r="F166" s="36"/>
      <c r="G166" s="36"/>
      <c r="H166" s="36"/>
    </row>
    <row r="167" spans="1:8" ht="29.25" customHeight="1">
      <c r="A167" s="36"/>
      <c r="B167" s="36"/>
      <c r="C167" s="36"/>
      <c r="D167" s="36"/>
      <c r="E167" s="36" t="s">
        <v>804</v>
      </c>
      <c r="F167" s="36"/>
      <c r="G167" s="36"/>
      <c r="H167" s="36"/>
    </row>
    <row r="168" spans="1:8" ht="29.25" customHeight="1">
      <c r="A168" s="36"/>
      <c r="B168" s="36"/>
      <c r="C168" s="36"/>
      <c r="D168" s="36"/>
      <c r="E168" s="36" t="s">
        <v>805</v>
      </c>
      <c r="F168" s="36"/>
      <c r="G168" s="36"/>
      <c r="H168" s="36"/>
    </row>
    <row r="169" spans="1:8" ht="29.25" customHeight="1">
      <c r="A169" s="36"/>
      <c r="B169" s="36"/>
      <c r="C169" s="36"/>
      <c r="D169" s="36"/>
      <c r="E169" s="36" t="s">
        <v>806</v>
      </c>
      <c r="F169" s="36"/>
      <c r="G169" s="36"/>
      <c r="H169" s="36"/>
    </row>
    <row r="170" spans="1:8" ht="29.25" customHeight="1">
      <c r="A170" s="36"/>
      <c r="B170" s="36"/>
      <c r="C170" s="36"/>
      <c r="D170" s="36"/>
      <c r="E170" s="36" t="s">
        <v>807</v>
      </c>
      <c r="F170" s="36"/>
      <c r="G170" s="36"/>
      <c r="H170" s="36"/>
    </row>
    <row r="171" spans="1:8" ht="29.25" customHeight="1">
      <c r="A171" s="36"/>
      <c r="B171" s="36"/>
      <c r="C171" s="36"/>
      <c r="D171" s="36"/>
      <c r="E171" s="36" t="s">
        <v>808</v>
      </c>
      <c r="F171" s="36"/>
      <c r="G171" s="36"/>
      <c r="H171" s="36"/>
    </row>
    <row r="172" spans="1:8" ht="29.25" customHeight="1">
      <c r="A172" s="36"/>
      <c r="B172" s="36"/>
      <c r="C172" s="36"/>
      <c r="D172" s="36"/>
      <c r="E172" s="36" t="s">
        <v>809</v>
      </c>
      <c r="F172" s="36"/>
      <c r="G172" s="36"/>
      <c r="H172" s="36"/>
    </row>
    <row r="173" spans="1:8" ht="29.25" customHeight="1">
      <c r="A173" s="36"/>
      <c r="B173" s="36"/>
      <c r="C173" s="36"/>
      <c r="D173" s="36"/>
      <c r="E173" s="36" t="s">
        <v>810</v>
      </c>
      <c r="F173" s="36"/>
      <c r="G173" s="36"/>
      <c r="H173" s="36"/>
    </row>
    <row r="174" spans="1:8" ht="29.25" customHeight="1">
      <c r="A174" s="36"/>
      <c r="B174" s="36"/>
      <c r="C174" s="36"/>
      <c r="D174" s="36"/>
      <c r="E174" s="36" t="s">
        <v>811</v>
      </c>
      <c r="F174" s="36"/>
      <c r="G174" s="36"/>
      <c r="H174" s="36"/>
    </row>
    <row r="175" spans="1:8" ht="29">
      <c r="A175" s="36"/>
      <c r="B175" s="36"/>
      <c r="C175" s="36"/>
      <c r="D175" s="36"/>
      <c r="E175" s="36" t="s">
        <v>812</v>
      </c>
      <c r="F175" s="36"/>
      <c r="G175" s="36"/>
      <c r="H175" s="36"/>
    </row>
    <row r="176" spans="1:8" ht="29">
      <c r="A176" s="36"/>
      <c r="B176" s="36"/>
      <c r="C176" s="36"/>
      <c r="D176" s="36"/>
      <c r="E176" s="36" t="s">
        <v>813</v>
      </c>
      <c r="F176" s="36"/>
      <c r="G176" s="36"/>
      <c r="H176" s="36"/>
    </row>
    <row r="177" spans="1:8" ht="29.25" customHeight="1">
      <c r="A177" s="36"/>
      <c r="B177" s="36"/>
      <c r="C177" s="36"/>
      <c r="D177" s="36"/>
      <c r="E177" s="36" t="s">
        <v>814</v>
      </c>
      <c r="F177" s="36"/>
      <c r="G177" s="36"/>
      <c r="H177" s="36"/>
    </row>
    <row r="178" spans="1:8" ht="29.25" customHeight="1">
      <c r="A178" s="36"/>
      <c r="B178" s="36"/>
      <c r="C178" s="36"/>
      <c r="D178" s="36"/>
      <c r="E178" s="36" t="s">
        <v>815</v>
      </c>
      <c r="F178" s="36"/>
      <c r="G178" s="36"/>
      <c r="H178" s="36"/>
    </row>
    <row r="179" spans="1:8" ht="29.25" customHeight="1">
      <c r="A179" s="36"/>
      <c r="B179" s="36"/>
      <c r="C179" s="36"/>
      <c r="D179" s="36"/>
      <c r="E179" s="36" t="s">
        <v>816</v>
      </c>
      <c r="F179" s="36"/>
      <c r="G179" s="36"/>
      <c r="H179" s="36"/>
    </row>
    <row r="180" spans="1:8" ht="29">
      <c r="A180" s="36"/>
      <c r="B180" s="36"/>
      <c r="C180" s="36"/>
      <c r="D180" s="36"/>
      <c r="E180" s="36" t="s">
        <v>817</v>
      </c>
      <c r="F180" s="36"/>
      <c r="G180" s="36"/>
      <c r="H180" s="36"/>
    </row>
    <row r="181" spans="1:8" ht="29">
      <c r="A181" s="36"/>
      <c r="B181" s="36"/>
      <c r="C181" s="36"/>
      <c r="D181" s="36"/>
      <c r="E181" s="36" t="s">
        <v>818</v>
      </c>
      <c r="F181" s="36"/>
      <c r="G181" s="36"/>
      <c r="H181" s="36"/>
    </row>
    <row r="182" spans="1:8" ht="29">
      <c r="A182" s="36"/>
      <c r="B182" s="36"/>
      <c r="C182" s="36"/>
      <c r="D182" s="36"/>
      <c r="E182" s="36" t="s">
        <v>819</v>
      </c>
      <c r="F182" s="36"/>
      <c r="G182" s="36"/>
      <c r="H182" s="36"/>
    </row>
    <row r="183" spans="1:8" ht="29">
      <c r="A183" s="36"/>
      <c r="B183" s="36"/>
      <c r="C183" s="36"/>
      <c r="D183" s="36"/>
      <c r="E183" s="36" t="s">
        <v>820</v>
      </c>
      <c r="F183" s="36"/>
      <c r="G183" s="36"/>
      <c r="H183" s="36"/>
    </row>
    <row r="184" spans="1:8" ht="29">
      <c r="A184" s="36"/>
      <c r="B184" s="36"/>
      <c r="C184" s="36"/>
      <c r="D184" s="36"/>
      <c r="E184" s="36" t="s">
        <v>821</v>
      </c>
      <c r="F184" s="36"/>
      <c r="G184" s="36"/>
      <c r="H184" s="36"/>
    </row>
    <row r="185" spans="1:8" ht="29">
      <c r="A185" s="36"/>
      <c r="B185" s="36"/>
      <c r="C185" s="36"/>
      <c r="D185" s="36"/>
      <c r="E185" s="36" t="s">
        <v>822</v>
      </c>
      <c r="F185" s="36"/>
      <c r="G185" s="36"/>
      <c r="H185" s="36"/>
    </row>
    <row r="186" spans="1:8" ht="29">
      <c r="A186" s="36"/>
      <c r="B186" s="36"/>
      <c r="C186" s="36"/>
      <c r="D186" s="36"/>
      <c r="E186" s="36" t="s">
        <v>823</v>
      </c>
      <c r="F186" s="36"/>
      <c r="G186" s="36"/>
      <c r="H186" s="36"/>
    </row>
    <row r="187" spans="1:8" ht="29">
      <c r="A187" s="36"/>
      <c r="B187" s="36"/>
      <c r="C187" s="36"/>
      <c r="D187" s="36"/>
      <c r="E187" s="36" t="s">
        <v>824</v>
      </c>
      <c r="F187" s="36"/>
      <c r="G187" s="36"/>
      <c r="H187" s="36"/>
    </row>
    <row r="188" spans="1:8" ht="29">
      <c r="A188" s="36"/>
      <c r="B188" s="36"/>
      <c r="C188" s="36"/>
      <c r="D188" s="36"/>
      <c r="E188" s="36" t="s">
        <v>825</v>
      </c>
      <c r="F188" s="36"/>
      <c r="G188" s="36"/>
      <c r="H188" s="36"/>
    </row>
    <row r="189" spans="1:8" ht="29">
      <c r="A189" s="36"/>
      <c r="B189" s="36"/>
      <c r="C189" s="36"/>
      <c r="D189" s="36"/>
      <c r="E189" s="36" t="s">
        <v>1090</v>
      </c>
      <c r="F189" s="36"/>
      <c r="G189" s="36"/>
      <c r="H189" s="36"/>
    </row>
    <row r="190" spans="1:8" ht="29.25" customHeight="1">
      <c r="A190" s="36"/>
      <c r="B190" s="36"/>
      <c r="C190" s="36"/>
      <c r="D190" s="36"/>
      <c r="E190" s="36" t="s">
        <v>1091</v>
      </c>
      <c r="F190" s="36"/>
      <c r="G190" s="36"/>
      <c r="H190" s="36"/>
    </row>
    <row r="191" spans="1:8" ht="29.25" customHeight="1">
      <c r="A191" s="36"/>
      <c r="B191" s="36"/>
      <c r="C191" s="36"/>
      <c r="D191" s="36"/>
      <c r="E191" s="36" t="s">
        <v>1092</v>
      </c>
      <c r="F191" s="36"/>
      <c r="G191" s="36"/>
      <c r="H191" s="36"/>
    </row>
    <row r="192" spans="1:8" ht="29.25" customHeight="1">
      <c r="A192" s="36"/>
      <c r="B192" s="36"/>
      <c r="C192" s="36"/>
      <c r="D192" s="36"/>
      <c r="E192" s="36" t="s">
        <v>1093</v>
      </c>
      <c r="F192" s="36"/>
      <c r="G192" s="36"/>
      <c r="H192" s="36"/>
    </row>
    <row r="193" spans="1:9" ht="29.25" customHeight="1">
      <c r="A193" s="36"/>
      <c r="B193" s="36"/>
      <c r="C193" s="36"/>
      <c r="D193" s="36"/>
      <c r="E193" s="36" t="s">
        <v>1094</v>
      </c>
      <c r="F193" s="36"/>
      <c r="G193" s="36"/>
      <c r="H193" s="36"/>
    </row>
    <row r="194" spans="1:9" ht="29">
      <c r="A194" s="36"/>
      <c r="B194" s="36"/>
      <c r="C194" s="36"/>
      <c r="D194" s="36"/>
      <c r="E194" s="36" t="s">
        <v>1095</v>
      </c>
      <c r="F194" s="36"/>
      <c r="G194" s="36"/>
      <c r="H194" s="36"/>
    </row>
    <row r="195" spans="1:9" s="37" customFormat="1" ht="29">
      <c r="E195" s="36" t="s">
        <v>1096</v>
      </c>
      <c r="I195" s="74"/>
    </row>
    <row r="196" spans="1:9" ht="58">
      <c r="A196" s="36" t="s">
        <v>5</v>
      </c>
      <c r="B196" s="75" t="s">
        <v>826</v>
      </c>
      <c r="C196" s="36" t="s">
        <v>384</v>
      </c>
      <c r="D196" s="36" t="s">
        <v>827</v>
      </c>
      <c r="E196" s="36" t="s">
        <v>828</v>
      </c>
      <c r="F196" s="37"/>
      <c r="G196" s="37"/>
      <c r="H196" s="37"/>
    </row>
    <row r="197" spans="1:9" ht="29">
      <c r="A197" s="37"/>
      <c r="B197" s="37"/>
      <c r="C197" s="37"/>
      <c r="D197" s="37"/>
      <c r="E197" s="36" t="s">
        <v>829</v>
      </c>
      <c r="F197" s="37"/>
      <c r="G197" s="37"/>
      <c r="H197" s="37"/>
    </row>
    <row r="198" spans="1:9" ht="58">
      <c r="A198" s="37"/>
      <c r="B198" s="37"/>
      <c r="C198" s="37"/>
      <c r="D198" s="37"/>
      <c r="E198" s="36" t="s">
        <v>830</v>
      </c>
      <c r="F198" s="37"/>
      <c r="G198" s="37"/>
      <c r="H198" s="37"/>
    </row>
    <row r="199" spans="1:9" ht="29">
      <c r="A199" s="37"/>
      <c r="B199" s="37"/>
      <c r="C199" s="37"/>
      <c r="D199" s="37"/>
      <c r="E199" s="36" t="s">
        <v>831</v>
      </c>
      <c r="F199" s="37"/>
      <c r="G199" s="37"/>
      <c r="H199" s="37"/>
    </row>
    <row r="200" spans="1:9" ht="72.5">
      <c r="A200" s="37"/>
      <c r="B200" s="37"/>
      <c r="C200" s="37"/>
      <c r="D200" s="37"/>
      <c r="E200" s="36" t="s">
        <v>832</v>
      </c>
      <c r="F200" s="37"/>
      <c r="G200" s="37"/>
      <c r="H200" s="37"/>
    </row>
    <row r="201" spans="1:9" ht="29">
      <c r="A201" s="37"/>
      <c r="B201" s="37"/>
      <c r="C201" s="37"/>
      <c r="D201" s="37"/>
      <c r="E201" s="36" t="s">
        <v>833</v>
      </c>
      <c r="F201" s="37"/>
      <c r="G201" s="37"/>
      <c r="H201" s="37"/>
    </row>
    <row r="202" spans="1:9" ht="116">
      <c r="A202" s="37"/>
      <c r="B202" s="37"/>
      <c r="C202" s="37"/>
      <c r="D202" s="37"/>
      <c r="E202" s="36" t="s">
        <v>834</v>
      </c>
      <c r="F202" s="37"/>
      <c r="G202" s="37"/>
      <c r="H202" s="37"/>
    </row>
    <row r="203" spans="1:9" ht="29">
      <c r="A203" s="37"/>
      <c r="B203" s="37"/>
      <c r="C203" s="37"/>
      <c r="D203" s="37"/>
      <c r="E203" s="36" t="s">
        <v>837</v>
      </c>
      <c r="F203" s="37"/>
      <c r="G203" s="37"/>
      <c r="H203" s="37"/>
    </row>
    <row r="204" spans="1:9" ht="29">
      <c r="A204" s="37"/>
      <c r="B204" s="37"/>
      <c r="C204" s="37"/>
      <c r="D204" s="37"/>
      <c r="E204" s="36" t="s">
        <v>838</v>
      </c>
      <c r="F204" s="37"/>
      <c r="G204" s="37"/>
      <c r="H204" s="37"/>
    </row>
    <row r="205" spans="1:9" ht="58">
      <c r="A205" s="37"/>
      <c r="B205" s="37"/>
      <c r="C205" s="37"/>
      <c r="D205" s="37"/>
      <c r="E205" s="36" t="s">
        <v>839</v>
      </c>
      <c r="F205" s="37"/>
      <c r="G205" s="37"/>
      <c r="H205" s="37"/>
    </row>
    <row r="206" spans="1:9" ht="29">
      <c r="A206" s="37"/>
      <c r="B206" s="37"/>
      <c r="C206" s="37"/>
      <c r="D206" s="37"/>
      <c r="E206" s="36" t="s">
        <v>840</v>
      </c>
      <c r="F206" s="37"/>
      <c r="G206" s="37"/>
      <c r="H206" s="37"/>
    </row>
    <row r="207" spans="1:9" ht="72.5">
      <c r="A207" s="37"/>
      <c r="B207" s="37"/>
      <c r="C207" s="37"/>
      <c r="D207" s="37"/>
      <c r="E207" s="36" t="s">
        <v>841</v>
      </c>
      <c r="F207" s="37"/>
      <c r="G207" s="37"/>
      <c r="H207" s="37"/>
    </row>
    <row r="208" spans="1:9" ht="29">
      <c r="A208" s="37"/>
      <c r="B208" s="37"/>
      <c r="C208" s="37"/>
      <c r="D208" s="37"/>
      <c r="E208" s="36" t="s">
        <v>842</v>
      </c>
      <c r="F208" s="37"/>
      <c r="G208" s="37"/>
      <c r="H208" s="37"/>
    </row>
    <row r="209" spans="1:8" ht="116">
      <c r="A209" s="37"/>
      <c r="B209" s="37"/>
      <c r="C209" s="37"/>
      <c r="D209" s="37"/>
      <c r="E209" s="36" t="s">
        <v>843</v>
      </c>
      <c r="F209" s="37"/>
      <c r="G209" s="37"/>
      <c r="H209" s="37"/>
    </row>
    <row r="210" spans="1:8" ht="29">
      <c r="A210" s="37"/>
      <c r="B210" s="37"/>
      <c r="C210" s="37"/>
      <c r="D210" s="37"/>
      <c r="E210" s="36" t="s">
        <v>844</v>
      </c>
      <c r="F210" s="37"/>
      <c r="G210" s="37"/>
      <c r="H210" s="37"/>
    </row>
    <row r="211" spans="1:8" ht="29">
      <c r="A211" s="37"/>
      <c r="B211" s="37"/>
      <c r="C211" s="37"/>
      <c r="D211" s="37"/>
      <c r="E211" s="36" t="s">
        <v>845</v>
      </c>
      <c r="F211" s="37"/>
      <c r="G211" s="37"/>
      <c r="H211" s="37"/>
    </row>
    <row r="212" spans="1:8" ht="58">
      <c r="A212" s="37"/>
      <c r="B212" s="37"/>
      <c r="C212" s="37"/>
      <c r="D212" s="37"/>
      <c r="E212" s="36" t="s">
        <v>846</v>
      </c>
      <c r="F212" s="37"/>
      <c r="G212" s="37"/>
      <c r="H212" s="37"/>
    </row>
    <row r="213" spans="1:8" ht="29">
      <c r="A213" s="37"/>
      <c r="B213" s="37"/>
      <c r="C213" s="37"/>
      <c r="D213" s="37"/>
      <c r="E213" s="36" t="s">
        <v>847</v>
      </c>
      <c r="F213" s="37"/>
      <c r="G213" s="37"/>
      <c r="H213" s="37"/>
    </row>
    <row r="214" spans="1:8" ht="72.5">
      <c r="A214" s="37"/>
      <c r="B214" s="37"/>
      <c r="C214" s="37"/>
      <c r="D214" s="37"/>
      <c r="E214" s="36" t="s">
        <v>848</v>
      </c>
      <c r="F214" s="37"/>
      <c r="G214" s="37"/>
      <c r="H214" s="37"/>
    </row>
    <row r="215" spans="1:8" ht="29">
      <c r="A215" s="37"/>
      <c r="B215" s="37"/>
      <c r="C215" s="37"/>
      <c r="D215" s="37"/>
      <c r="E215" s="36" t="s">
        <v>849</v>
      </c>
      <c r="F215" s="37"/>
      <c r="G215" s="37"/>
      <c r="H215" s="37"/>
    </row>
    <row r="216" spans="1:8" ht="116">
      <c r="A216" s="37"/>
      <c r="B216" s="37"/>
      <c r="C216" s="37"/>
      <c r="D216" s="37"/>
      <c r="E216" s="36" t="s">
        <v>850</v>
      </c>
      <c r="F216" s="37"/>
      <c r="G216" s="37"/>
      <c r="H216" s="37"/>
    </row>
    <row r="217" spans="1:8" ht="29">
      <c r="A217" s="37"/>
      <c r="B217" s="37"/>
      <c r="C217" s="37"/>
      <c r="D217" s="37"/>
      <c r="E217" s="36" t="s">
        <v>851</v>
      </c>
      <c r="F217" s="37"/>
      <c r="G217" s="37"/>
      <c r="H217" s="37"/>
    </row>
    <row r="218" spans="1:8" ht="29">
      <c r="A218" s="37"/>
      <c r="B218" s="37"/>
      <c r="C218" s="37"/>
      <c r="D218" s="37"/>
      <c r="E218" s="36" t="s">
        <v>852</v>
      </c>
      <c r="F218" s="37"/>
      <c r="G218" s="37"/>
      <c r="H218" s="37"/>
    </row>
    <row r="219" spans="1:8" ht="58">
      <c r="A219" s="37"/>
      <c r="B219" s="37"/>
      <c r="C219" s="37"/>
      <c r="D219" s="37"/>
      <c r="E219" s="36" t="s">
        <v>853</v>
      </c>
      <c r="F219" s="37"/>
      <c r="G219" s="37"/>
      <c r="H219" s="37"/>
    </row>
    <row r="220" spans="1:8" ht="29">
      <c r="A220" s="37"/>
      <c r="B220" s="37"/>
      <c r="C220" s="37"/>
      <c r="D220" s="37"/>
      <c r="E220" s="36" t="s">
        <v>854</v>
      </c>
      <c r="F220" s="37"/>
      <c r="G220" s="37"/>
      <c r="H220" s="37"/>
    </row>
    <row r="221" spans="1:8" ht="72.5">
      <c r="A221" s="37"/>
      <c r="B221" s="37"/>
      <c r="C221" s="37"/>
      <c r="D221" s="37"/>
      <c r="E221" s="36" t="s">
        <v>855</v>
      </c>
      <c r="F221" s="37"/>
      <c r="G221" s="37"/>
      <c r="H221" s="37"/>
    </row>
    <row r="222" spans="1:8" ht="29">
      <c r="A222" s="37"/>
      <c r="B222" s="37"/>
      <c r="C222" s="37"/>
      <c r="D222" s="37"/>
      <c r="E222" s="36" t="s">
        <v>856</v>
      </c>
      <c r="F222" s="37"/>
      <c r="G222" s="37"/>
      <c r="H222" s="37"/>
    </row>
    <row r="223" spans="1:8" ht="188.5">
      <c r="A223" s="37"/>
      <c r="B223" s="37"/>
      <c r="C223" s="37"/>
      <c r="D223" s="37"/>
      <c r="E223" s="36" t="s">
        <v>857</v>
      </c>
      <c r="F223" s="37"/>
      <c r="G223" s="37"/>
      <c r="H223" s="37"/>
    </row>
    <row r="224" spans="1:8">
      <c r="A224" s="37" t="s">
        <v>4</v>
      </c>
      <c r="B224" s="37"/>
      <c r="C224" s="37"/>
      <c r="D224" s="37"/>
      <c r="E224" s="37"/>
      <c r="F224" s="37"/>
      <c r="G224" s="37"/>
      <c r="H224" s="37"/>
    </row>
    <row r="225" spans="1:8" ht="29" customHeight="1">
      <c r="A225" s="101" t="s">
        <v>314</v>
      </c>
      <c r="B225" s="101" t="s">
        <v>1097</v>
      </c>
      <c r="C225" s="101" t="s">
        <v>384</v>
      </c>
      <c r="D225" s="102" t="s">
        <v>1098</v>
      </c>
      <c r="E225" s="102" t="s">
        <v>1099</v>
      </c>
      <c r="F225" s="101"/>
      <c r="G225" s="101"/>
      <c r="H225" s="101"/>
    </row>
    <row r="226" spans="1:8" ht="29" customHeight="1">
      <c r="A226" s="101"/>
      <c r="B226" s="101"/>
      <c r="C226" s="101"/>
      <c r="D226" s="102"/>
      <c r="E226" s="102" t="s">
        <v>1100</v>
      </c>
      <c r="F226" s="101"/>
      <c r="G226" s="101"/>
      <c r="H226" s="101"/>
    </row>
    <row r="227" spans="1:8" ht="29" customHeight="1">
      <c r="A227" s="101"/>
      <c r="B227" s="101"/>
      <c r="C227" s="101"/>
      <c r="D227" s="102"/>
      <c r="E227" s="102" t="s">
        <v>1101</v>
      </c>
      <c r="F227" s="101"/>
      <c r="G227" s="101"/>
      <c r="H227" s="101"/>
    </row>
    <row r="228" spans="1:8" ht="29" customHeight="1">
      <c r="A228" s="101"/>
      <c r="B228" s="101"/>
      <c r="C228" s="101"/>
      <c r="D228" s="102"/>
      <c r="E228" s="102" t="s">
        <v>1102</v>
      </c>
      <c r="F228" s="101"/>
      <c r="G228" s="101"/>
      <c r="H228" s="101"/>
    </row>
    <row r="229" spans="1:8" ht="29" customHeight="1">
      <c r="A229" s="101"/>
      <c r="B229" s="101"/>
      <c r="C229" s="101"/>
      <c r="D229" s="102"/>
      <c r="E229" s="102" t="s">
        <v>1103</v>
      </c>
      <c r="F229" s="101"/>
      <c r="G229" s="101"/>
      <c r="H229" s="101"/>
    </row>
    <row r="230" spans="1:8" ht="29" customHeight="1">
      <c r="A230" s="101"/>
      <c r="B230" s="101"/>
      <c r="C230" s="101"/>
      <c r="D230" s="102"/>
      <c r="E230" s="102" t="s">
        <v>1104</v>
      </c>
      <c r="F230" s="101"/>
      <c r="G230" s="101"/>
      <c r="H230" s="101"/>
    </row>
    <row r="231" spans="1:8" ht="29">
      <c r="A231" s="101"/>
      <c r="B231" s="101"/>
      <c r="C231" s="101"/>
      <c r="D231" s="102"/>
      <c r="E231" s="102" t="s">
        <v>1105</v>
      </c>
      <c r="F231" s="101"/>
      <c r="G231" s="101"/>
      <c r="H231" s="101"/>
    </row>
    <row r="232" spans="1:8" ht="29" customHeight="1">
      <c r="A232" s="101"/>
      <c r="B232" s="101"/>
      <c r="C232" s="101"/>
      <c r="D232" s="102"/>
      <c r="E232" s="102" t="s">
        <v>1106</v>
      </c>
      <c r="F232" s="101"/>
      <c r="G232" s="101"/>
      <c r="H232" s="101"/>
    </row>
    <row r="233" spans="1:8" ht="29" customHeight="1">
      <c r="A233" s="101"/>
      <c r="B233" s="101"/>
      <c r="C233" s="101"/>
      <c r="D233" s="102"/>
      <c r="E233" s="102" t="s">
        <v>1107</v>
      </c>
      <c r="F233" s="101"/>
      <c r="G233" s="101"/>
      <c r="H233" s="101"/>
    </row>
    <row r="234" spans="1:8" ht="101.5" customHeight="1">
      <c r="A234" s="36" t="s">
        <v>5</v>
      </c>
      <c r="B234" s="36" t="s">
        <v>875</v>
      </c>
      <c r="C234" s="36" t="s">
        <v>384</v>
      </c>
      <c r="D234" s="36" t="s">
        <v>871</v>
      </c>
      <c r="E234" s="36" t="s">
        <v>872</v>
      </c>
      <c r="F234" s="36"/>
      <c r="G234" s="36"/>
      <c r="H234" s="36"/>
    </row>
    <row r="235" spans="1:8" ht="43.5" customHeight="1">
      <c r="A235" s="36"/>
      <c r="B235" s="36"/>
      <c r="C235" s="36"/>
      <c r="D235" s="36"/>
      <c r="E235" s="36" t="s">
        <v>873</v>
      </c>
      <c r="F235" s="36"/>
      <c r="G235" s="36"/>
      <c r="H235" s="36"/>
    </row>
    <row r="236" spans="1:8" ht="43.5" customHeight="1">
      <c r="A236" s="36"/>
      <c r="B236" s="36"/>
      <c r="C236" s="36"/>
      <c r="D236" s="36"/>
      <c r="E236" s="36" t="s">
        <v>874</v>
      </c>
      <c r="F236" s="36"/>
      <c r="G236" s="36"/>
      <c r="H236" s="36"/>
    </row>
    <row r="237" spans="1:8" ht="116.25" customHeight="1">
      <c r="A237" s="36" t="s">
        <v>5</v>
      </c>
      <c r="B237" s="36" t="s">
        <v>876</v>
      </c>
      <c r="C237" s="36" t="s">
        <v>384</v>
      </c>
      <c r="D237" s="36" t="s">
        <v>877</v>
      </c>
      <c r="E237" s="36" t="s">
        <v>878</v>
      </c>
      <c r="F237" s="36"/>
      <c r="G237" s="36"/>
      <c r="H237" s="36"/>
    </row>
    <row r="238" spans="1:8" ht="43.5" customHeight="1">
      <c r="A238" s="36"/>
      <c r="B238" s="36"/>
      <c r="C238" s="36"/>
      <c r="D238" s="36"/>
      <c r="E238" s="36" t="s">
        <v>879</v>
      </c>
      <c r="F238" s="36"/>
      <c r="G238" s="36"/>
      <c r="H238" s="36"/>
    </row>
  </sheetData>
  <mergeCells count="1">
    <mergeCell ref="A1:H1"/>
  </mergeCells>
  <dataValidations count="1">
    <dataValidation allowBlank="1" sqref="A1:A2 B1:XFD1048576" xr:uid="{484D6934-AB80-1B41-9A67-95A4F3FCE6D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CADB3422-DEC7-2C44-B791-3B0F62749961}">
          <x14:formula1>
            <xm:f>drop_down_rule_set!$G$2:$G$42</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4"/>
    <col min="2" max="2" width="19.1796875" customWidth="1"/>
    <col min="3" max="3" width="14.81640625" customWidth="1"/>
    <col min="4" max="4" width="20.36328125" customWidth="1"/>
    <col min="5" max="5" width="9.81640625" customWidth="1"/>
    <col min="6" max="6" width="21.81640625" customWidth="1"/>
    <col min="7" max="7" width="21.6328125" customWidth="1"/>
    <col min="8" max="8" width="21" customWidth="1"/>
    <col min="9" max="9" width="59.36328125" style="3" customWidth="1"/>
  </cols>
  <sheetData>
    <row r="1" spans="1:9" ht="170.25" customHeight="1">
      <c r="A1" s="110" t="s">
        <v>597</v>
      </c>
      <c r="B1" s="111"/>
      <c r="C1" s="111"/>
      <c r="D1" s="111"/>
      <c r="E1" s="111"/>
      <c r="F1" s="112"/>
      <c r="G1" s="113" t="s">
        <v>881</v>
      </c>
      <c r="H1" s="114"/>
      <c r="I1" s="115"/>
    </row>
    <row r="2" spans="1:9">
      <c r="A2" s="41" t="s">
        <v>0</v>
      </c>
      <c r="B2" s="40" t="s">
        <v>6</v>
      </c>
      <c r="C2" s="40" t="s">
        <v>289</v>
      </c>
      <c r="D2" s="40" t="s">
        <v>290</v>
      </c>
      <c r="E2" s="40" t="s">
        <v>291</v>
      </c>
      <c r="F2" s="40" t="s">
        <v>292</v>
      </c>
      <c r="G2" s="40" t="s">
        <v>293</v>
      </c>
      <c r="H2" s="40" t="s">
        <v>294</v>
      </c>
      <c r="I2" s="41" t="s">
        <v>880</v>
      </c>
    </row>
    <row r="3" spans="1:9">
      <c r="A3" s="43" t="s">
        <v>4</v>
      </c>
      <c r="B3" s="37"/>
      <c r="C3" s="37"/>
      <c r="D3" s="37"/>
      <c r="E3" s="37"/>
      <c r="F3" s="37"/>
      <c r="G3" s="37"/>
      <c r="H3" s="37"/>
      <c r="I3" s="42"/>
    </row>
    <row r="4" spans="1:9" ht="28.75" customHeight="1">
      <c r="A4" s="53" t="s">
        <v>5</v>
      </c>
      <c r="B4" s="53" t="s">
        <v>384</v>
      </c>
      <c r="C4" s="53" t="s">
        <v>295</v>
      </c>
      <c r="D4" s="53" t="s">
        <v>296</v>
      </c>
      <c r="E4" s="53" t="s">
        <v>297</v>
      </c>
      <c r="F4" s="53"/>
      <c r="G4" s="53" t="b">
        <v>0</v>
      </c>
      <c r="H4" s="53" t="s">
        <v>298</v>
      </c>
      <c r="I4" s="53" t="s">
        <v>664</v>
      </c>
    </row>
    <row r="5" spans="1:9" ht="29">
      <c r="A5" s="53" t="s">
        <v>5</v>
      </c>
      <c r="B5" s="53" t="s">
        <v>384</v>
      </c>
      <c r="C5" s="53" t="s">
        <v>295</v>
      </c>
      <c r="D5" s="53" t="s">
        <v>296</v>
      </c>
      <c r="E5" s="53" t="s">
        <v>299</v>
      </c>
      <c r="F5" s="53"/>
      <c r="G5" s="53" t="b">
        <v>0</v>
      </c>
      <c r="H5" s="54" t="s">
        <v>404</v>
      </c>
      <c r="I5" s="53"/>
    </row>
    <row r="6" spans="1:9" ht="28.75" customHeight="1">
      <c r="A6" s="53" t="s">
        <v>5</v>
      </c>
      <c r="B6" s="53" t="s">
        <v>384</v>
      </c>
      <c r="C6" s="53" t="s">
        <v>300</v>
      </c>
      <c r="D6" s="53"/>
      <c r="E6" s="53" t="s">
        <v>301</v>
      </c>
      <c r="F6" s="53"/>
      <c r="G6" s="53" t="b">
        <v>0</v>
      </c>
      <c r="H6" s="53"/>
      <c r="I6" s="53"/>
    </row>
    <row r="7" spans="1:9" ht="28.75" customHeight="1">
      <c r="A7" s="53" t="s">
        <v>5</v>
      </c>
      <c r="B7" s="53" t="s">
        <v>337</v>
      </c>
      <c r="C7" s="53" t="s">
        <v>91</v>
      </c>
      <c r="D7" s="53" t="s">
        <v>400</v>
      </c>
      <c r="E7" s="53" t="s">
        <v>302</v>
      </c>
      <c r="F7" s="53"/>
      <c r="G7" s="53" t="b">
        <v>0</v>
      </c>
      <c r="H7" s="53"/>
      <c r="I7" s="53"/>
    </row>
    <row r="8" spans="1:9">
      <c r="A8" s="53" t="s">
        <v>5</v>
      </c>
      <c r="B8" s="53" t="s">
        <v>337</v>
      </c>
      <c r="C8" s="53" t="s">
        <v>91</v>
      </c>
      <c r="D8" s="53" t="s">
        <v>400</v>
      </c>
      <c r="E8" s="53" t="s">
        <v>303</v>
      </c>
      <c r="F8" s="53"/>
      <c r="G8" s="53" t="b">
        <v>0</v>
      </c>
      <c r="H8" s="53"/>
      <c r="I8" s="53"/>
    </row>
    <row r="9" spans="1:9" ht="28.75" customHeight="1">
      <c r="A9" s="53" t="s">
        <v>5</v>
      </c>
      <c r="B9" s="53" t="s">
        <v>337</v>
      </c>
      <c r="C9" s="53" t="s">
        <v>304</v>
      </c>
      <c r="D9" s="53"/>
      <c r="E9" s="53" t="s">
        <v>305</v>
      </c>
      <c r="F9" s="53" t="s">
        <v>306</v>
      </c>
      <c r="G9" s="53" t="b">
        <v>1</v>
      </c>
      <c r="H9" s="53"/>
      <c r="I9" s="53" t="s">
        <v>665</v>
      </c>
    </row>
    <row r="10" spans="1:9">
      <c r="A10" s="53" t="s">
        <v>5</v>
      </c>
      <c r="B10" s="53" t="s">
        <v>337</v>
      </c>
      <c r="C10" s="53" t="s">
        <v>304</v>
      </c>
      <c r="D10" s="53"/>
      <c r="E10" s="53" t="s">
        <v>307</v>
      </c>
      <c r="F10" s="53"/>
      <c r="G10" s="53" t="b">
        <v>0</v>
      </c>
      <c r="H10" s="53"/>
      <c r="I10" s="53"/>
    </row>
    <row r="11" spans="1:9">
      <c r="A11" s="53" t="s">
        <v>5</v>
      </c>
      <c r="B11" s="53" t="s">
        <v>337</v>
      </c>
      <c r="C11" s="53" t="s">
        <v>304</v>
      </c>
      <c r="D11" s="53"/>
      <c r="E11" s="53" t="s">
        <v>308</v>
      </c>
      <c r="F11" s="53"/>
      <c r="G11" s="53" t="b">
        <v>0</v>
      </c>
      <c r="H11" s="53"/>
      <c r="I11" s="53"/>
    </row>
    <row r="12" spans="1:9">
      <c r="A12" s="53" t="s">
        <v>5</v>
      </c>
      <c r="B12" s="53" t="s">
        <v>337</v>
      </c>
      <c r="C12" s="53" t="s">
        <v>304</v>
      </c>
      <c r="D12" s="53"/>
      <c r="E12" s="53" t="s">
        <v>309</v>
      </c>
      <c r="F12" s="53"/>
      <c r="G12" s="53" t="b">
        <v>0</v>
      </c>
      <c r="H12" s="53"/>
      <c r="I12" s="53" t="s">
        <v>354</v>
      </c>
    </row>
    <row r="13" spans="1:9">
      <c r="A13" s="53" t="s">
        <v>5</v>
      </c>
      <c r="B13" s="53" t="s">
        <v>384</v>
      </c>
      <c r="C13" s="53" t="s">
        <v>666</v>
      </c>
      <c r="D13" s="53" t="s">
        <v>627</v>
      </c>
      <c r="E13" s="53" t="s">
        <v>500</v>
      </c>
      <c r="F13" s="53" t="s">
        <v>501</v>
      </c>
      <c r="G13" s="53" t="b">
        <v>1</v>
      </c>
      <c r="H13" s="53"/>
      <c r="I13" s="53" t="s">
        <v>662</v>
      </c>
    </row>
    <row r="14" spans="1:9">
      <c r="A14" s="53" t="s">
        <v>5</v>
      </c>
      <c r="B14" s="53" t="s">
        <v>384</v>
      </c>
      <c r="C14" s="53" t="s">
        <v>666</v>
      </c>
      <c r="D14" s="53" t="s">
        <v>627</v>
      </c>
      <c r="E14" s="53" t="s">
        <v>502</v>
      </c>
      <c r="F14" s="53" t="s">
        <v>503</v>
      </c>
      <c r="G14" s="53" t="b">
        <v>0</v>
      </c>
      <c r="H14" s="53"/>
      <c r="I14" s="53" t="s">
        <v>663</v>
      </c>
    </row>
  </sheetData>
  <mergeCells count="2">
    <mergeCell ref="A1:F1"/>
    <mergeCell ref="G1:I1"/>
  </mergeCells>
  <dataValidations count="1">
    <dataValidation allowBlank="1" sqref="A1:B2 C1:F1048576 G1:G2 I1:I2 J1:XFD1048576 H1:H2 H3: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0C353867-78BE-F24A-85E1-52A754879E8C}">
          <x14:formula1>
            <xm:f>drop_down_rule_set!$G$2:$G$42</xm:f>
          </x14:formula1>
          <xm:sqref>A3:A1048576</xm:sqref>
        </x14:dataValidation>
        <x14:dataValidation type="list" allowBlank="1" xr:uid="{F4527638-F6CB-CA4C-AD9B-62FB13AF83A7}">
          <x14:formula1>
            <xm:f>drop_down_rule_comp!$B$2:$B$6</xm:f>
          </x14:formula1>
          <xm:sqref>I3:I1048576 B3:B1048576</xm:sqref>
        </x14:dataValidation>
        <x14:dataValidation type="list" allowBlank="1" xr:uid="{C5D5CA80-30E2-9347-9789-CC0F1D04D63A}">
          <x14:formula1>
            <xm:f>drop_down_rule_set!$Y$2:$Y$3</xm:f>
          </x14:formula1>
          <xm:sqref>G3:G1048576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activeCell="G1" sqref="G1:L1"/>
    </sheetView>
  </sheetViews>
  <sheetFormatPr defaultColWidth="8.81640625" defaultRowHeight="14.5"/>
  <cols>
    <col min="1" max="1" width="9.1796875" customWidth="1"/>
    <col min="2" max="3" width="16.453125" customWidth="1"/>
    <col min="4" max="4" width="13.1796875" customWidth="1"/>
    <col min="5" max="5" width="13.6328125" customWidth="1"/>
    <col min="6" max="6" width="21.453125" customWidth="1"/>
    <col min="7" max="7" width="14.36328125" customWidth="1"/>
    <col min="8" max="8" width="14.453125" customWidth="1"/>
    <col min="9" max="9" width="14" customWidth="1"/>
    <col min="10" max="10" width="22.453125" customWidth="1"/>
    <col min="11" max="11" width="26.453125" customWidth="1"/>
    <col min="12" max="12" width="23" customWidth="1"/>
  </cols>
  <sheetData>
    <row r="1" spans="1:12" ht="187.75" customHeight="1">
      <c r="A1" s="110" t="s">
        <v>637</v>
      </c>
      <c r="B1" s="111"/>
      <c r="C1" s="111"/>
      <c r="D1" s="111"/>
      <c r="E1" s="111"/>
      <c r="F1" s="112"/>
      <c r="G1" s="110" t="s">
        <v>427</v>
      </c>
      <c r="H1" s="111"/>
      <c r="I1" s="111"/>
      <c r="J1" s="111"/>
      <c r="K1" s="111"/>
      <c r="L1" s="112"/>
    </row>
    <row r="2" spans="1:12" s="44" customFormat="1" ht="45" customHeight="1">
      <c r="A2" s="7" t="s">
        <v>0</v>
      </c>
      <c r="B2" s="7" t="s">
        <v>6</v>
      </c>
      <c r="C2" s="7" t="s">
        <v>10</v>
      </c>
      <c r="D2" s="7" t="s">
        <v>636</v>
      </c>
      <c r="E2" s="7" t="s">
        <v>12</v>
      </c>
      <c r="F2" s="7" t="s">
        <v>13</v>
      </c>
      <c r="G2" s="7" t="s">
        <v>14</v>
      </c>
      <c r="H2" s="7" t="s">
        <v>15</v>
      </c>
      <c r="I2" s="7" t="s">
        <v>16</v>
      </c>
      <c r="J2" s="7" t="s">
        <v>17</v>
      </c>
      <c r="K2" s="7" t="s">
        <v>18</v>
      </c>
      <c r="L2" s="31" t="s">
        <v>402</v>
      </c>
    </row>
    <row r="3" spans="1:12">
      <c r="A3" s="36" t="s">
        <v>314</v>
      </c>
      <c r="B3" s="37" t="s">
        <v>337</v>
      </c>
      <c r="C3" s="37" t="s">
        <v>519</v>
      </c>
      <c r="D3" s="37" t="s">
        <v>20</v>
      </c>
      <c r="E3" s="37" t="s">
        <v>471</v>
      </c>
      <c r="F3" s="37" t="s">
        <v>21</v>
      </c>
      <c r="G3" s="37" t="s">
        <v>21</v>
      </c>
      <c r="H3" s="37" t="s">
        <v>21</v>
      </c>
      <c r="I3" s="37" t="s">
        <v>23</v>
      </c>
      <c r="J3" s="37" t="s">
        <v>518</v>
      </c>
      <c r="K3" s="37"/>
      <c r="L3" s="36"/>
    </row>
    <row r="4" spans="1:12" s="35" customFormat="1">
      <c r="A4" s="36" t="s">
        <v>314</v>
      </c>
      <c r="B4" s="37" t="s">
        <v>337</v>
      </c>
      <c r="C4" s="37" t="s">
        <v>472</v>
      </c>
      <c r="D4" s="37" t="s">
        <v>22</v>
      </c>
      <c r="E4" s="37" t="s">
        <v>471</v>
      </c>
      <c r="F4" s="37" t="s">
        <v>23</v>
      </c>
      <c r="G4" s="37" t="s">
        <v>23</v>
      </c>
      <c r="H4" s="37" t="s">
        <v>21</v>
      </c>
      <c r="I4" s="37" t="s">
        <v>23</v>
      </c>
      <c r="J4" s="37" t="s">
        <v>518</v>
      </c>
      <c r="K4" s="37"/>
      <c r="L4" s="33"/>
    </row>
    <row r="5" spans="1:12" s="35" customFormat="1">
      <c r="A5" s="36" t="s">
        <v>314</v>
      </c>
      <c r="B5" s="37" t="s">
        <v>337</v>
      </c>
      <c r="C5" s="37" t="s">
        <v>473</v>
      </c>
      <c r="D5" s="37" t="s">
        <v>24</v>
      </c>
      <c r="E5" s="37" t="s">
        <v>471</v>
      </c>
      <c r="F5" s="37" t="s">
        <v>23</v>
      </c>
      <c r="G5" s="37" t="s">
        <v>23</v>
      </c>
      <c r="H5" s="37" t="s">
        <v>21</v>
      </c>
      <c r="I5" s="37" t="s">
        <v>23</v>
      </c>
      <c r="J5" s="37" t="s">
        <v>518</v>
      </c>
      <c r="K5" s="37"/>
      <c r="L5" s="33"/>
    </row>
    <row r="6" spans="1:12" s="35" customFormat="1">
      <c r="A6" s="36" t="s">
        <v>314</v>
      </c>
      <c r="B6" s="37" t="s">
        <v>337</v>
      </c>
      <c r="C6" s="37" t="s">
        <v>920</v>
      </c>
      <c r="D6" s="37" t="s">
        <v>943</v>
      </c>
      <c r="E6" s="37" t="s">
        <v>471</v>
      </c>
      <c r="F6" s="37" t="s">
        <v>23</v>
      </c>
      <c r="G6" s="37" t="s">
        <v>23</v>
      </c>
      <c r="H6" s="37" t="s">
        <v>21</v>
      </c>
      <c r="I6" s="37" t="s">
        <v>23</v>
      </c>
      <c r="J6" s="37" t="s">
        <v>518</v>
      </c>
      <c r="K6" s="37"/>
      <c r="L6" s="33"/>
    </row>
    <row r="7" spans="1:12" s="35" customFormat="1">
      <c r="A7" s="37" t="s">
        <v>4</v>
      </c>
      <c r="B7" s="36"/>
      <c r="C7" s="37"/>
      <c r="D7" s="37"/>
      <c r="E7" s="37"/>
      <c r="F7" s="37"/>
      <c r="G7" s="37"/>
      <c r="H7" s="37"/>
      <c r="I7" s="37"/>
      <c r="J7" s="37"/>
      <c r="K7" s="37"/>
      <c r="L7" s="33"/>
    </row>
  </sheetData>
  <mergeCells count="2">
    <mergeCell ref="A1:F1"/>
    <mergeCell ref="G1:L1"/>
  </mergeCells>
  <dataValidations count="1">
    <dataValidation allowBlank="1" sqref="D1:XFD1048576 A1:C2"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xr:uid="{524DA376-BDDB-3C4B-90B5-AF7CF567334E}">
          <x14:formula1>
            <xm:f>drop_down_rule_set!$G$2:$G$42</xm:f>
          </x14:formula1>
          <xm:sqref>A3:A1048576</xm:sqref>
        </x14:dataValidation>
        <x14:dataValidation type="list" allowBlank="1" xr:uid="{1E0EBE25-DECD-054F-A18A-867E40E085F5}">
          <x14:formula1>
            <xm:f>drop_down_rule_comp!$B$2:$B$6</xm:f>
          </x14:formula1>
          <xm:sqref>B3:B1048576</xm:sqref>
        </x14:dataValidation>
        <x14:dataValidation type="list" allowBlank="1" xr:uid="{7CE50CD2-3237-1B46-9C6A-E89ADB639258}">
          <x14:formula1>
            <xm:f>drop_down_rule_set!$C$2:$C$5</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
  <sheetViews>
    <sheetView workbookViewId="0">
      <selection activeCell="F2" sqref="F2"/>
    </sheetView>
  </sheetViews>
  <sheetFormatPr defaultColWidth="8.6328125" defaultRowHeight="14.5"/>
  <cols>
    <col min="1" max="1" width="8.6328125" customWidth="1"/>
    <col min="2" max="2" width="18" bestFit="1" customWidth="1"/>
    <col min="3" max="3" width="9.81640625" bestFit="1" customWidth="1"/>
    <col min="4" max="4" width="12.1796875" customWidth="1"/>
    <col min="5" max="5" width="23.36328125" bestFit="1" customWidth="1"/>
    <col min="6" max="6" width="30.81640625" bestFit="1" customWidth="1"/>
    <col min="7" max="7" width="45.1796875" customWidth="1"/>
    <col min="8" max="8" width="11.453125" bestFit="1" customWidth="1"/>
    <col min="9" max="18" width="8.6328125" customWidth="1"/>
  </cols>
  <sheetData>
    <row r="1" spans="1:8" ht="222" customHeight="1">
      <c r="A1" s="109" t="s">
        <v>960</v>
      </c>
      <c r="B1" s="109"/>
      <c r="C1" s="109"/>
      <c r="D1" s="109"/>
      <c r="E1" s="109"/>
      <c r="F1" s="116" t="s">
        <v>1262</v>
      </c>
      <c r="G1" s="116"/>
      <c r="H1" s="116"/>
    </row>
    <row r="2" spans="1:8" ht="29">
      <c r="A2" s="31" t="s">
        <v>0</v>
      </c>
      <c r="B2" s="31" t="s">
        <v>6</v>
      </c>
      <c r="C2" s="31" t="s">
        <v>508</v>
      </c>
      <c r="D2" s="31" t="s">
        <v>509</v>
      </c>
      <c r="E2" s="31" t="s">
        <v>510</v>
      </c>
      <c r="F2" s="96" t="s">
        <v>511</v>
      </c>
      <c r="G2" s="32" t="s">
        <v>512</v>
      </c>
      <c r="H2" s="32" t="s">
        <v>402</v>
      </c>
    </row>
    <row r="3" spans="1:8">
      <c r="A3" s="36" t="s">
        <v>314</v>
      </c>
      <c r="B3" s="36" t="s">
        <v>337</v>
      </c>
      <c r="C3" s="36" t="s">
        <v>471</v>
      </c>
      <c r="D3" s="36" t="s">
        <v>520</v>
      </c>
      <c r="E3" s="36" t="s">
        <v>523</v>
      </c>
      <c r="F3" s="36" t="s">
        <v>525</v>
      </c>
      <c r="G3" s="36" t="s">
        <v>537</v>
      </c>
      <c r="H3" s="37"/>
    </row>
    <row r="4" spans="1:8" ht="29">
      <c r="A4" s="36" t="s">
        <v>314</v>
      </c>
      <c r="B4" s="36" t="s">
        <v>337</v>
      </c>
      <c r="C4" s="36" t="s">
        <v>471</v>
      </c>
      <c r="D4" s="36" t="s">
        <v>521</v>
      </c>
      <c r="E4" s="36" t="s">
        <v>524</v>
      </c>
      <c r="F4" s="36"/>
      <c r="G4" s="36"/>
      <c r="H4" s="37"/>
    </row>
    <row r="5" spans="1:8" ht="29">
      <c r="A5" s="36" t="s">
        <v>314</v>
      </c>
      <c r="B5" s="36" t="s">
        <v>337</v>
      </c>
      <c r="C5" s="36" t="s">
        <v>471</v>
      </c>
      <c r="D5" s="36" t="s">
        <v>522</v>
      </c>
      <c r="E5" s="36" t="s">
        <v>524</v>
      </c>
      <c r="F5" s="36"/>
      <c r="G5" s="36"/>
      <c r="H5" s="37"/>
    </row>
    <row r="6" spans="1:8">
      <c r="A6" s="36" t="s">
        <v>314</v>
      </c>
      <c r="B6" s="36" t="s">
        <v>337</v>
      </c>
      <c r="C6" s="36" t="s">
        <v>471</v>
      </c>
      <c r="D6" s="36" t="s">
        <v>925</v>
      </c>
      <c r="E6" s="36" t="s">
        <v>524</v>
      </c>
      <c r="F6" s="36"/>
      <c r="G6" s="36"/>
      <c r="H6" s="37"/>
    </row>
    <row r="7" spans="1:8">
      <c r="A7" s="36" t="s">
        <v>4</v>
      </c>
      <c r="B7" s="36"/>
      <c r="C7" s="36"/>
      <c r="D7" s="36"/>
      <c r="E7" s="36"/>
      <c r="F7" s="36"/>
      <c r="G7" s="36"/>
      <c r="H7" s="37"/>
    </row>
  </sheetData>
  <mergeCells count="2">
    <mergeCell ref="A1:E1"/>
    <mergeCell ref="F1:H1"/>
  </mergeCells>
  <dataValidations count="1">
    <dataValidation allowBlank="1" sqref="A1:B2 C1:C1048576 E1:XFD1048576 D1:D2"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drop_down_rule_set!$G$2:$G$42</xm:f>
          </x14:formula1>
          <xm:sqref>A3:A1048576</xm:sqref>
        </x14:dataValidation>
        <x14:dataValidation type="list" allowBlank="1" xr:uid="{D7502365-3511-5443-83E3-F7DAD70258DE}">
          <x14:formula1>
            <xm:f>drop_down_rule_comp!$B$2:$B$6</xm:f>
          </x14:formula1>
          <xm:sqref>B3:B1048576</xm:sqref>
        </x14:dataValidation>
        <x14:dataValidation type="list" allowBlank="1" xr:uid="{C42B24AD-BEBE-2C40-944C-813AF6073D75}">
          <x14:formula1>
            <xm:f>drop_down_rule_set!$B$2:$B$5</xm:f>
          </x14:formula1>
          <xm:sqref>D3:D1048576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4" customFormat="1" ht="95.25" customHeight="1">
      <c r="A1" s="109" t="s">
        <v>651</v>
      </c>
      <c r="B1" s="115"/>
    </row>
    <row r="2" spans="1:2">
      <c r="A2" s="10" t="s">
        <v>25</v>
      </c>
      <c r="B2" s="10" t="s">
        <v>26</v>
      </c>
    </row>
    <row r="3" spans="1:2">
      <c r="A3" s="2" t="s">
        <v>27</v>
      </c>
      <c r="B3" s="37" t="s">
        <v>131</v>
      </c>
    </row>
    <row r="4" spans="1:2">
      <c r="A4" s="2" t="s">
        <v>28</v>
      </c>
      <c r="B4" s="37"/>
    </row>
    <row r="5" spans="1:2">
      <c r="A5" s="2" t="s">
        <v>30</v>
      </c>
      <c r="B5" s="37"/>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sqref="A1:H1"/>
    </sheetView>
  </sheetViews>
  <sheetFormatPr defaultColWidth="8.81640625" defaultRowHeight="14.5"/>
  <cols>
    <col min="1" max="1" width="8.81640625" customWidth="1"/>
    <col min="2" max="2" width="27.453125"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09" t="s">
        <v>414</v>
      </c>
      <c r="B1" s="109"/>
      <c r="C1" s="109"/>
      <c r="D1" s="109"/>
      <c r="E1" s="109"/>
      <c r="F1" s="109"/>
      <c r="G1" s="109"/>
      <c r="H1" s="109"/>
    </row>
    <row r="2" spans="1:8" s="44" customFormat="1" ht="43.5" customHeight="1">
      <c r="A2" s="10" t="s">
        <v>0</v>
      </c>
      <c r="B2" s="10" t="s">
        <v>6</v>
      </c>
      <c r="C2" s="10" t="s">
        <v>10</v>
      </c>
      <c r="D2" s="10" t="s">
        <v>31</v>
      </c>
      <c r="E2" s="11" t="s">
        <v>32</v>
      </c>
      <c r="F2" s="10" t="s">
        <v>33</v>
      </c>
      <c r="G2" s="10" t="s">
        <v>34</v>
      </c>
      <c r="H2" s="31" t="s">
        <v>402</v>
      </c>
    </row>
    <row r="3" spans="1:8" ht="28.75" customHeight="1">
      <c r="A3" s="36" t="s">
        <v>314</v>
      </c>
      <c r="B3" s="37" t="s">
        <v>337</v>
      </c>
      <c r="C3" s="37" t="s">
        <v>519</v>
      </c>
      <c r="D3" s="37" t="s">
        <v>35</v>
      </c>
      <c r="E3" s="37" t="s">
        <v>38</v>
      </c>
      <c r="F3" s="37" t="s">
        <v>526</v>
      </c>
      <c r="G3" s="37"/>
      <c r="H3" s="37"/>
    </row>
    <row r="4" spans="1:8" ht="28.75" customHeight="1">
      <c r="A4" s="36" t="s">
        <v>314</v>
      </c>
      <c r="B4" s="37" t="s">
        <v>337</v>
      </c>
      <c r="C4" s="37" t="s">
        <v>472</v>
      </c>
      <c r="D4" s="37" t="s">
        <v>358</v>
      </c>
      <c r="E4" s="37" t="s">
        <v>38</v>
      </c>
      <c r="F4" s="37" t="s">
        <v>526</v>
      </c>
      <c r="G4" s="37"/>
      <c r="H4" s="37"/>
    </row>
    <row r="5" spans="1:8" ht="28.75" customHeight="1">
      <c r="A5" s="36" t="s">
        <v>314</v>
      </c>
      <c r="B5" s="37" t="s">
        <v>337</v>
      </c>
      <c r="C5" s="37" t="s">
        <v>472</v>
      </c>
      <c r="D5" s="37" t="s">
        <v>35</v>
      </c>
      <c r="E5" s="37" t="s">
        <v>38</v>
      </c>
      <c r="F5" s="37" t="s">
        <v>526</v>
      </c>
      <c r="G5" s="37"/>
      <c r="H5" s="37"/>
    </row>
    <row r="6" spans="1:8" ht="28.75" customHeight="1">
      <c r="A6" s="36" t="s">
        <v>314</v>
      </c>
      <c r="B6" s="37" t="s">
        <v>337</v>
      </c>
      <c r="C6" s="37" t="s">
        <v>473</v>
      </c>
      <c r="D6" s="37" t="s">
        <v>358</v>
      </c>
      <c r="E6" s="37" t="s">
        <v>38</v>
      </c>
      <c r="F6" s="37" t="s">
        <v>526</v>
      </c>
      <c r="G6" s="37"/>
      <c r="H6" s="37"/>
    </row>
    <row r="7" spans="1:8" ht="28.75" customHeight="1">
      <c r="A7" s="36" t="s">
        <v>314</v>
      </c>
      <c r="B7" s="37" t="s">
        <v>337</v>
      </c>
      <c r="C7" s="37" t="s">
        <v>473</v>
      </c>
      <c r="D7" s="37" t="s">
        <v>35</v>
      </c>
      <c r="E7" s="37" t="s">
        <v>38</v>
      </c>
      <c r="F7" s="37" t="s">
        <v>526</v>
      </c>
      <c r="G7" s="37"/>
      <c r="H7" s="37"/>
    </row>
    <row r="8" spans="1:8" ht="28.75" customHeight="1">
      <c r="A8" s="37" t="s">
        <v>4</v>
      </c>
      <c r="B8" s="37"/>
      <c r="C8" s="37"/>
      <c r="D8" s="37"/>
      <c r="E8" s="37"/>
      <c r="F8" s="37"/>
      <c r="G8" s="37"/>
      <c r="H8" s="37"/>
    </row>
    <row r="9" spans="1:8" ht="28.75" customHeight="1">
      <c r="A9" s="53" t="s">
        <v>5</v>
      </c>
      <c r="B9" s="53" t="s">
        <v>337</v>
      </c>
      <c r="C9" s="53" t="s">
        <v>19</v>
      </c>
      <c r="D9" s="53" t="s">
        <v>35</v>
      </c>
      <c r="E9" s="53" t="s">
        <v>36</v>
      </c>
      <c r="F9" s="53" t="s">
        <v>37</v>
      </c>
      <c r="G9" s="53" t="s">
        <v>357</v>
      </c>
      <c r="H9" s="54" t="s">
        <v>419</v>
      </c>
    </row>
    <row r="10" spans="1:8" ht="28.75" customHeight="1">
      <c r="A10" s="53" t="s">
        <v>5</v>
      </c>
      <c r="B10" s="53" t="s">
        <v>353</v>
      </c>
      <c r="C10" s="53" t="s">
        <v>355</v>
      </c>
      <c r="D10" s="53" t="s">
        <v>35</v>
      </c>
      <c r="E10" s="53" t="s">
        <v>38</v>
      </c>
      <c r="F10" s="53" t="s">
        <v>37</v>
      </c>
      <c r="G10" s="53"/>
      <c r="H10" s="53"/>
    </row>
    <row r="11" spans="1:8" ht="28.75" customHeight="1">
      <c r="A11" s="53" t="s">
        <v>5</v>
      </c>
      <c r="B11" s="53" t="s">
        <v>354</v>
      </c>
      <c r="C11" s="53" t="s">
        <v>356</v>
      </c>
      <c r="D11" s="53" t="s">
        <v>358</v>
      </c>
      <c r="E11" s="53" t="s">
        <v>38</v>
      </c>
      <c r="F11" s="53" t="s">
        <v>37</v>
      </c>
      <c r="G11" s="53"/>
      <c r="H11" s="53"/>
    </row>
  </sheetData>
  <mergeCells count="1">
    <mergeCell ref="A1:H1"/>
  </mergeCells>
  <dataValidations count="1">
    <dataValidation allowBlank="1" sqref="D1:XFD1048576 A1:C2"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drop_down_rule_set!$G$2:$G$42</xm:f>
          </x14:formula1>
          <xm:sqref>A3:A1048576</xm:sqref>
        </x14:dataValidation>
        <x14:dataValidation type="list" allowBlank="1" xr:uid="{DAE0D089-A9D1-BA4D-9F4D-FF70D208C3F9}">
          <x14:formula1>
            <xm:f>drop_down_rule_comp!$B$2:$B$6</xm:f>
          </x14:formula1>
          <xm:sqref>B3:B1048576</xm:sqref>
        </x14:dataValidation>
        <x14:dataValidation type="list" allowBlank="1" xr:uid="{8D37A6EF-B29B-7244-BBCA-B1E5CB81865F}">
          <x14:formula1>
            <xm:f>drop_down_rule_set!$C$2:$C$5</xm:f>
          </x14:formula1>
          <xm:sqref>C3:C1048576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2"/>
  <sheetViews>
    <sheetView topLeftCell="F1" zoomScale="99" zoomScaleNormal="99" workbookViewId="0">
      <selection activeCell="I1" sqref="I1:R1"/>
    </sheetView>
  </sheetViews>
  <sheetFormatPr defaultColWidth="8.81640625" defaultRowHeight="14.5"/>
  <cols>
    <col min="1" max="1" width="8.81640625" customWidth="1"/>
    <col min="2" max="2" width="18.81640625"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1" width="11.36328125" customWidth="1"/>
    <col min="12" max="12" width="14.36328125" customWidth="1"/>
    <col min="13" max="13" width="15.81640625" customWidth="1"/>
    <col min="14" max="14" width="13.6328125" customWidth="1"/>
    <col min="15" max="15" width="11.81640625" customWidth="1"/>
    <col min="16" max="16" width="14.1796875" customWidth="1"/>
    <col min="17" max="17" width="10" customWidth="1"/>
    <col min="18" max="18" width="24.1796875" customWidth="1"/>
  </cols>
  <sheetData>
    <row r="1" spans="1:18" ht="173.5" customHeight="1">
      <c r="A1" s="110" t="s">
        <v>408</v>
      </c>
      <c r="B1" s="111"/>
      <c r="C1" s="111"/>
      <c r="D1" s="111"/>
      <c r="E1" s="111"/>
      <c r="F1" s="111"/>
      <c r="G1" s="111"/>
      <c r="H1" s="112"/>
      <c r="I1" s="117" t="s">
        <v>415</v>
      </c>
      <c r="J1" s="117"/>
      <c r="K1" s="117"/>
      <c r="L1" s="117"/>
      <c r="M1" s="117"/>
      <c r="N1" s="117"/>
      <c r="O1" s="117"/>
      <c r="P1" s="117"/>
      <c r="Q1" s="117"/>
      <c r="R1" s="117"/>
    </row>
    <row r="2" spans="1:18" s="44" customFormat="1" ht="59.5" customHeight="1">
      <c r="A2" s="10" t="s">
        <v>0</v>
      </c>
      <c r="B2" s="10" t="s">
        <v>6</v>
      </c>
      <c r="C2" s="10" t="s">
        <v>10</v>
      </c>
      <c r="D2" s="10" t="s">
        <v>39</v>
      </c>
      <c r="E2" s="10" t="s">
        <v>11</v>
      </c>
      <c r="F2" s="11" t="s">
        <v>40</v>
      </c>
      <c r="G2" s="10" t="s">
        <v>41</v>
      </c>
      <c r="H2" s="11" t="s">
        <v>31</v>
      </c>
      <c r="I2" s="11" t="s">
        <v>42</v>
      </c>
      <c r="J2" s="11" t="s">
        <v>43</v>
      </c>
      <c r="K2" s="11" t="s">
        <v>44</v>
      </c>
      <c r="L2" s="11" t="s">
        <v>45</v>
      </c>
      <c r="M2" s="11" t="s">
        <v>46</v>
      </c>
      <c r="N2" s="11" t="s">
        <v>47</v>
      </c>
      <c r="O2" s="11" t="s">
        <v>48</v>
      </c>
      <c r="P2" s="11" t="s">
        <v>49</v>
      </c>
      <c r="Q2" s="11" t="s">
        <v>18</v>
      </c>
      <c r="R2" s="32" t="s">
        <v>402</v>
      </c>
    </row>
    <row r="3" spans="1:18" s="35" customFormat="1" ht="25.5" customHeight="1">
      <c r="A3" s="37" t="s">
        <v>314</v>
      </c>
      <c r="B3" s="37" t="s">
        <v>337</v>
      </c>
      <c r="C3" s="37" t="s">
        <v>519</v>
      </c>
      <c r="D3" s="37" t="s">
        <v>527</v>
      </c>
      <c r="E3" s="37" t="s">
        <v>641</v>
      </c>
      <c r="F3" s="34" t="s">
        <v>51</v>
      </c>
      <c r="G3" s="33" t="s">
        <v>474</v>
      </c>
      <c r="H3" s="37" t="s">
        <v>35</v>
      </c>
      <c r="I3" s="37" t="s">
        <v>530</v>
      </c>
      <c r="J3" s="36" t="s">
        <v>533</v>
      </c>
      <c r="K3" s="34" t="s">
        <v>23</v>
      </c>
      <c r="L3" s="34" t="s">
        <v>54</v>
      </c>
      <c r="M3" s="37" t="str">
        <f>IF(G3="public","n",IF(G3="private","y",""))</f>
        <v>n</v>
      </c>
      <c r="N3" s="37" t="str">
        <f>IF(G3="public","y",IF(G3="private","n",""))</f>
        <v>y</v>
      </c>
      <c r="O3" s="37" t="s">
        <v>21</v>
      </c>
      <c r="P3" s="37" t="s">
        <v>23</v>
      </c>
      <c r="Q3" s="37"/>
      <c r="R3" s="33"/>
    </row>
    <row r="4" spans="1:18" s="35" customFormat="1" ht="25.5" customHeight="1">
      <c r="A4" s="37" t="s">
        <v>314</v>
      </c>
      <c r="B4" s="37" t="s">
        <v>337</v>
      </c>
      <c r="C4" s="37" t="s">
        <v>519</v>
      </c>
      <c r="D4" s="37" t="s">
        <v>528</v>
      </c>
      <c r="E4" s="37" t="s">
        <v>640</v>
      </c>
      <c r="F4" s="34" t="s">
        <v>51</v>
      </c>
      <c r="G4" s="33" t="s">
        <v>474</v>
      </c>
      <c r="H4" s="37" t="s">
        <v>35</v>
      </c>
      <c r="I4" s="37" t="s">
        <v>531</v>
      </c>
      <c r="J4" s="36" t="s">
        <v>534</v>
      </c>
      <c r="K4" s="34" t="s">
        <v>23</v>
      </c>
      <c r="L4" s="34" t="s">
        <v>54</v>
      </c>
      <c r="M4" s="37" t="str">
        <f t="shared" ref="M4:M69" si="0">IF(G4="public","n",IF(G4="private","y",""))</f>
        <v>n</v>
      </c>
      <c r="N4" s="37" t="str">
        <f t="shared" ref="N4:N69" si="1">IF(G4="public","y",IF(G4="private","n",""))</f>
        <v>y</v>
      </c>
      <c r="O4" s="37" t="s">
        <v>21</v>
      </c>
      <c r="P4" s="37" t="s">
        <v>23</v>
      </c>
      <c r="Q4" s="37"/>
      <c r="R4" s="33"/>
    </row>
    <row r="5" spans="1:18" ht="27" customHeight="1">
      <c r="A5" s="37" t="s">
        <v>314</v>
      </c>
      <c r="B5" s="37" t="s">
        <v>337</v>
      </c>
      <c r="C5" s="37" t="s">
        <v>519</v>
      </c>
      <c r="D5" s="37" t="s">
        <v>529</v>
      </c>
      <c r="E5" s="37" t="s">
        <v>642</v>
      </c>
      <c r="F5" s="37" t="s">
        <v>51</v>
      </c>
      <c r="G5" s="37" t="s">
        <v>57</v>
      </c>
      <c r="H5" s="37" t="s">
        <v>35</v>
      </c>
      <c r="I5" s="37" t="s">
        <v>532</v>
      </c>
      <c r="J5" s="36" t="s">
        <v>535</v>
      </c>
      <c r="K5" s="37" t="s">
        <v>23</v>
      </c>
      <c r="L5" s="37" t="s">
        <v>54</v>
      </c>
      <c r="M5" s="37" t="str">
        <f t="shared" si="0"/>
        <v>y</v>
      </c>
      <c r="N5" s="37" t="str">
        <f t="shared" si="1"/>
        <v>n</v>
      </c>
      <c r="O5" s="37" t="s">
        <v>21</v>
      </c>
      <c r="P5" s="37" t="s">
        <v>23</v>
      </c>
      <c r="Q5" s="37"/>
      <c r="R5" s="37"/>
    </row>
    <row r="6" spans="1:18" ht="27" customHeight="1">
      <c r="A6" s="37" t="s">
        <v>314</v>
      </c>
      <c r="B6" s="37" t="s">
        <v>337</v>
      </c>
      <c r="C6" s="37" t="s">
        <v>519</v>
      </c>
      <c r="D6" s="37" t="s">
        <v>639</v>
      </c>
      <c r="E6" s="37" t="s">
        <v>643</v>
      </c>
      <c r="F6" s="37" t="s">
        <v>51</v>
      </c>
      <c r="G6" s="37" t="s">
        <v>57</v>
      </c>
      <c r="H6" s="37" t="s">
        <v>35</v>
      </c>
      <c r="I6" s="37" t="s">
        <v>645</v>
      </c>
      <c r="J6" s="36" t="s">
        <v>644</v>
      </c>
      <c r="K6" s="37" t="s">
        <v>23</v>
      </c>
      <c r="L6" s="37" t="s">
        <v>23</v>
      </c>
      <c r="M6" s="37" t="s">
        <v>23</v>
      </c>
      <c r="N6" s="37" t="str">
        <f t="shared" ref="N6" si="2">IF(G6="public","y",IF(G6="private","n",""))</f>
        <v>n</v>
      </c>
      <c r="O6" s="37" t="s">
        <v>23</v>
      </c>
      <c r="P6" s="37" t="s">
        <v>23</v>
      </c>
      <c r="Q6" s="37"/>
      <c r="R6" s="37"/>
    </row>
    <row r="7" spans="1:18" ht="27" customHeight="1">
      <c r="A7" s="37" t="s">
        <v>314</v>
      </c>
      <c r="B7" s="37" t="s">
        <v>337</v>
      </c>
      <c r="C7" s="37" t="s">
        <v>472</v>
      </c>
      <c r="D7" s="37" t="s">
        <v>914</v>
      </c>
      <c r="E7" s="37" t="s">
        <v>55</v>
      </c>
      <c r="F7" s="37" t="s">
        <v>51</v>
      </c>
      <c r="G7" s="37" t="s">
        <v>57</v>
      </c>
      <c r="H7" s="37" t="s">
        <v>35</v>
      </c>
      <c r="I7" s="37" t="s">
        <v>916</v>
      </c>
      <c r="J7" s="36" t="s">
        <v>917</v>
      </c>
      <c r="K7" s="37" t="s">
        <v>23</v>
      </c>
      <c r="L7" s="37" t="s">
        <v>360</v>
      </c>
      <c r="M7" s="37" t="s">
        <v>23</v>
      </c>
      <c r="N7" s="37" t="str">
        <f t="shared" si="1"/>
        <v>n</v>
      </c>
      <c r="O7" s="37" t="s">
        <v>21</v>
      </c>
      <c r="P7" s="37" t="s">
        <v>23</v>
      </c>
      <c r="Q7" s="37"/>
      <c r="R7" s="37"/>
    </row>
    <row r="8" spans="1:18" ht="27" customHeight="1">
      <c r="A8" s="37" t="s">
        <v>314</v>
      </c>
      <c r="B8" s="37" t="s">
        <v>337</v>
      </c>
      <c r="C8" s="37" t="s">
        <v>472</v>
      </c>
      <c r="D8" s="37" t="s">
        <v>475</v>
      </c>
      <c r="E8" s="37" t="s">
        <v>478</v>
      </c>
      <c r="F8" s="37" t="s">
        <v>51</v>
      </c>
      <c r="G8" s="37" t="s">
        <v>57</v>
      </c>
      <c r="H8" s="37" t="s">
        <v>35</v>
      </c>
      <c r="I8" s="37" t="s">
        <v>476</v>
      </c>
      <c r="J8" s="36" t="s">
        <v>477</v>
      </c>
      <c r="K8" s="37" t="s">
        <v>23</v>
      </c>
      <c r="L8" s="37" t="s">
        <v>360</v>
      </c>
      <c r="M8" s="37" t="s">
        <v>23</v>
      </c>
      <c r="N8" s="37" t="str">
        <f>IF(G8="public","y",IF(G8="private","n",""))</f>
        <v>n</v>
      </c>
      <c r="O8" s="37" t="s">
        <v>21</v>
      </c>
      <c r="P8" s="37" t="s">
        <v>23</v>
      </c>
      <c r="Q8" s="37"/>
      <c r="R8" s="37"/>
    </row>
    <row r="9" spans="1:18" ht="27" customHeight="1">
      <c r="A9" s="37" t="s">
        <v>314</v>
      </c>
      <c r="B9" s="37" t="s">
        <v>337</v>
      </c>
      <c r="C9" s="37" t="s">
        <v>472</v>
      </c>
      <c r="D9" s="37" t="s">
        <v>479</v>
      </c>
      <c r="E9" s="37" t="s">
        <v>480</v>
      </c>
      <c r="F9" s="37" t="s">
        <v>51</v>
      </c>
      <c r="G9" s="37" t="s">
        <v>57</v>
      </c>
      <c r="H9" s="37" t="s">
        <v>35</v>
      </c>
      <c r="I9" s="37" t="s">
        <v>481</v>
      </c>
      <c r="J9" s="36" t="s">
        <v>482</v>
      </c>
      <c r="K9" s="37" t="s">
        <v>23</v>
      </c>
      <c r="L9" s="37" t="s">
        <v>360</v>
      </c>
      <c r="M9" s="37" t="s">
        <v>23</v>
      </c>
      <c r="N9" s="37" t="str">
        <f t="shared" si="1"/>
        <v>n</v>
      </c>
      <c r="O9" s="37" t="s">
        <v>21</v>
      </c>
      <c r="P9" s="37" t="s">
        <v>23</v>
      </c>
      <c r="Q9" s="37"/>
      <c r="R9" s="37"/>
    </row>
    <row r="10" spans="1:18" ht="28.75" customHeight="1">
      <c r="A10" s="37" t="s">
        <v>314</v>
      </c>
      <c r="B10" s="37" t="s">
        <v>337</v>
      </c>
      <c r="C10" s="37" t="s">
        <v>473</v>
      </c>
      <c r="D10" s="37" t="s">
        <v>915</v>
      </c>
      <c r="E10" s="37" t="s">
        <v>365</v>
      </c>
      <c r="F10" s="37" t="s">
        <v>51</v>
      </c>
      <c r="G10" s="37" t="s">
        <v>57</v>
      </c>
      <c r="H10" s="37" t="s">
        <v>35</v>
      </c>
      <c r="I10" s="37" t="s">
        <v>918</v>
      </c>
      <c r="J10" s="36" t="s">
        <v>919</v>
      </c>
      <c r="K10" s="37" t="s">
        <v>23</v>
      </c>
      <c r="L10" s="37" t="s">
        <v>360</v>
      </c>
      <c r="M10" s="37" t="s">
        <v>23</v>
      </c>
      <c r="N10" s="37" t="str">
        <f>IF(G10="public","y",IF(G10="private","n",""))</f>
        <v>n</v>
      </c>
      <c r="O10" s="37" t="s">
        <v>21</v>
      </c>
      <c r="P10" s="37" t="s">
        <v>23</v>
      </c>
      <c r="Q10" s="37"/>
      <c r="R10" s="37"/>
    </row>
    <row r="11" spans="1:18" ht="28.75" customHeight="1">
      <c r="A11" s="37" t="s">
        <v>314</v>
      </c>
      <c r="B11" s="37" t="s">
        <v>337</v>
      </c>
      <c r="C11" s="37" t="s">
        <v>473</v>
      </c>
      <c r="D11" s="37" t="s">
        <v>483</v>
      </c>
      <c r="E11" s="37" t="s">
        <v>368</v>
      </c>
      <c r="F11" s="37" t="s">
        <v>51</v>
      </c>
      <c r="G11" s="37" t="s">
        <v>57</v>
      </c>
      <c r="H11" s="37" t="s">
        <v>35</v>
      </c>
      <c r="I11" s="37" t="s">
        <v>484</v>
      </c>
      <c r="J11" s="36" t="s">
        <v>485</v>
      </c>
      <c r="K11" s="37" t="s">
        <v>23</v>
      </c>
      <c r="L11" s="37" t="s">
        <v>360</v>
      </c>
      <c r="M11" s="37" t="s">
        <v>23</v>
      </c>
      <c r="N11" s="37" t="str">
        <f t="shared" si="1"/>
        <v>n</v>
      </c>
      <c r="O11" s="37" t="s">
        <v>21</v>
      </c>
      <c r="P11" s="37" t="s">
        <v>23</v>
      </c>
      <c r="Q11" s="37"/>
      <c r="R11" s="37"/>
    </row>
    <row r="12" spans="1:18" ht="28.75" customHeight="1">
      <c r="A12" s="37" t="s">
        <v>314</v>
      </c>
      <c r="B12" s="37" t="s">
        <v>337</v>
      </c>
      <c r="C12" s="37" t="s">
        <v>473</v>
      </c>
      <c r="D12" s="37" t="s">
        <v>486</v>
      </c>
      <c r="E12" s="37" t="s">
        <v>487</v>
      </c>
      <c r="F12" s="37" t="s">
        <v>51</v>
      </c>
      <c r="G12" s="37" t="s">
        <v>57</v>
      </c>
      <c r="H12" s="37" t="s">
        <v>35</v>
      </c>
      <c r="I12" s="37" t="s">
        <v>488</v>
      </c>
      <c r="J12" s="36" t="s">
        <v>489</v>
      </c>
      <c r="K12" s="37" t="s">
        <v>23</v>
      </c>
      <c r="L12" s="37" t="s">
        <v>360</v>
      </c>
      <c r="M12" s="37" t="s">
        <v>23</v>
      </c>
      <c r="N12" s="37" t="str">
        <f t="shared" si="1"/>
        <v>n</v>
      </c>
      <c r="O12" s="37" t="s">
        <v>21</v>
      </c>
      <c r="P12" s="37" t="s">
        <v>23</v>
      </c>
      <c r="Q12" s="37"/>
      <c r="R12" s="37"/>
    </row>
    <row r="13" spans="1:18" ht="28.75" customHeight="1">
      <c r="A13" s="37" t="s">
        <v>314</v>
      </c>
      <c r="B13" s="37" t="s">
        <v>337</v>
      </c>
      <c r="C13" s="37" t="s">
        <v>920</v>
      </c>
      <c r="D13" s="37" t="s">
        <v>921</v>
      </c>
      <c r="E13" s="37" t="s">
        <v>964</v>
      </c>
      <c r="F13" s="37" t="s">
        <v>51</v>
      </c>
      <c r="G13" s="37" t="s">
        <v>57</v>
      </c>
      <c r="H13" s="37"/>
      <c r="I13" s="37" t="s">
        <v>922</v>
      </c>
      <c r="J13" s="36" t="s">
        <v>923</v>
      </c>
      <c r="K13" s="37" t="s">
        <v>23</v>
      </c>
      <c r="L13" s="37" t="s">
        <v>360</v>
      </c>
      <c r="M13" s="37" t="s">
        <v>23</v>
      </c>
      <c r="N13" s="37" t="str">
        <f t="shared" ref="N13" si="3">IF(G13="public","y",IF(G13="private","n",""))</f>
        <v>n</v>
      </c>
      <c r="O13" s="37" t="s">
        <v>21</v>
      </c>
      <c r="P13" s="37" t="s">
        <v>23</v>
      </c>
      <c r="Q13" s="37"/>
      <c r="R13" s="37"/>
    </row>
    <row r="14" spans="1:18" ht="28.75" customHeight="1">
      <c r="A14" s="37" t="s">
        <v>314</v>
      </c>
      <c r="B14" s="37" t="s">
        <v>337</v>
      </c>
      <c r="C14" s="37" t="s">
        <v>920</v>
      </c>
      <c r="D14" s="37" t="s">
        <v>924</v>
      </c>
      <c r="E14" s="37" t="s">
        <v>965</v>
      </c>
      <c r="F14" s="37" t="s">
        <v>51</v>
      </c>
      <c r="G14" s="37" t="s">
        <v>57</v>
      </c>
      <c r="H14" s="37"/>
      <c r="I14" s="37" t="s">
        <v>963</v>
      </c>
      <c r="J14" s="36" t="s">
        <v>926</v>
      </c>
      <c r="K14" s="37" t="s">
        <v>23</v>
      </c>
      <c r="L14" s="37" t="s">
        <v>360</v>
      </c>
      <c r="M14" s="37" t="s">
        <v>23</v>
      </c>
      <c r="N14" s="37" t="str">
        <f t="shared" ref="N14" si="4">IF(G14="public","y",IF(G14="private","n",""))</f>
        <v>n</v>
      </c>
      <c r="O14" s="37" t="s">
        <v>21</v>
      </c>
      <c r="P14" s="37" t="s">
        <v>23</v>
      </c>
      <c r="Q14" s="37"/>
      <c r="R14" s="37"/>
    </row>
    <row r="15" spans="1:18" s="35" customFormat="1" ht="25.5" customHeight="1">
      <c r="A15" s="33" t="s">
        <v>4</v>
      </c>
      <c r="B15" s="33"/>
      <c r="C15" s="33"/>
      <c r="E15" s="33"/>
      <c r="F15" s="34"/>
      <c r="G15" s="33"/>
      <c r="H15" s="34"/>
      <c r="I15" s="34"/>
      <c r="J15" s="34"/>
      <c r="K15" s="34"/>
      <c r="L15" s="34"/>
      <c r="M15" s="37" t="str">
        <f t="shared" si="0"/>
        <v/>
      </c>
      <c r="N15" s="37" t="str">
        <f t="shared" si="1"/>
        <v/>
      </c>
      <c r="O15" s="34"/>
      <c r="P15" s="34"/>
      <c r="Q15" s="34"/>
      <c r="R15" s="33"/>
    </row>
    <row r="16" spans="1:18" ht="31.75" customHeight="1">
      <c r="A16" s="53" t="s">
        <v>5</v>
      </c>
      <c r="B16" s="53" t="s">
        <v>337</v>
      </c>
      <c r="C16" s="53" t="s">
        <v>19</v>
      </c>
      <c r="D16" s="53" t="s">
        <v>359</v>
      </c>
      <c r="E16" s="53" t="s">
        <v>50</v>
      </c>
      <c r="F16" s="53" t="s">
        <v>51</v>
      </c>
      <c r="G16" s="53" t="s">
        <v>57</v>
      </c>
      <c r="H16" s="53" t="s">
        <v>35</v>
      </c>
      <c r="I16" s="53" t="s">
        <v>52</v>
      </c>
      <c r="J16" s="53"/>
      <c r="K16" s="53" t="s">
        <v>21</v>
      </c>
      <c r="L16" s="53" t="s">
        <v>360</v>
      </c>
      <c r="M16" s="53" t="str">
        <f t="shared" si="0"/>
        <v>y</v>
      </c>
      <c r="N16" s="53" t="str">
        <f t="shared" si="1"/>
        <v>n</v>
      </c>
      <c r="O16" s="53" t="s">
        <v>21</v>
      </c>
      <c r="P16" s="53" t="s">
        <v>21</v>
      </c>
      <c r="Q16" s="53"/>
      <c r="R16" s="54" t="s">
        <v>419</v>
      </c>
    </row>
    <row r="17" spans="1:18" ht="27" customHeight="1">
      <c r="A17" s="53" t="s">
        <v>5</v>
      </c>
      <c r="B17" s="53" t="s">
        <v>353</v>
      </c>
      <c r="C17" s="53" t="s">
        <v>355</v>
      </c>
      <c r="D17" s="53" t="s">
        <v>361</v>
      </c>
      <c r="E17" s="53" t="s">
        <v>362</v>
      </c>
      <c r="F17" s="53" t="s">
        <v>51</v>
      </c>
      <c r="G17" s="53" t="s">
        <v>57</v>
      </c>
      <c r="H17" s="53" t="s">
        <v>35</v>
      </c>
      <c r="I17" s="53"/>
      <c r="J17" s="53"/>
      <c r="K17" s="53" t="s">
        <v>21</v>
      </c>
      <c r="L17" s="53" t="s">
        <v>54</v>
      </c>
      <c r="M17" s="53" t="str">
        <f t="shared" si="0"/>
        <v>y</v>
      </c>
      <c r="N17" s="53" t="str">
        <f t="shared" si="1"/>
        <v>n</v>
      </c>
      <c r="O17" s="53" t="s">
        <v>21</v>
      </c>
      <c r="P17" s="53" t="s">
        <v>21</v>
      </c>
      <c r="Q17" s="53"/>
      <c r="R17" s="53"/>
    </row>
    <row r="18" spans="1:18" ht="28.75" customHeight="1">
      <c r="A18" s="53" t="s">
        <v>5</v>
      </c>
      <c r="B18" s="53" t="s">
        <v>353</v>
      </c>
      <c r="C18" s="53" t="s">
        <v>355</v>
      </c>
      <c r="D18" s="53" t="s">
        <v>363</v>
      </c>
      <c r="E18" s="53" t="s">
        <v>55</v>
      </c>
      <c r="F18" s="53" t="s">
        <v>51</v>
      </c>
      <c r="G18" s="53" t="s">
        <v>57</v>
      </c>
      <c r="H18" s="53" t="s">
        <v>35</v>
      </c>
      <c r="I18" s="53"/>
      <c r="J18" s="53"/>
      <c r="K18" s="53" t="s">
        <v>21</v>
      </c>
      <c r="L18" s="53" t="s">
        <v>54</v>
      </c>
      <c r="M18" s="53" t="str">
        <f t="shared" si="0"/>
        <v>y</v>
      </c>
      <c r="N18" s="53" t="str">
        <f t="shared" si="1"/>
        <v>n</v>
      </c>
      <c r="O18" s="53" t="s">
        <v>23</v>
      </c>
      <c r="P18" s="53" t="s">
        <v>21</v>
      </c>
      <c r="Q18" s="53"/>
      <c r="R18" s="53"/>
    </row>
    <row r="19" spans="1:18">
      <c r="A19" s="53" t="s">
        <v>5</v>
      </c>
      <c r="B19" s="53" t="s">
        <v>354</v>
      </c>
      <c r="C19" s="53" t="s">
        <v>356</v>
      </c>
      <c r="D19" s="53" t="s">
        <v>361</v>
      </c>
      <c r="E19" s="53" t="s">
        <v>364</v>
      </c>
      <c r="F19" s="53" t="s">
        <v>51</v>
      </c>
      <c r="G19" s="53" t="s">
        <v>57</v>
      </c>
      <c r="H19" s="53" t="s">
        <v>358</v>
      </c>
      <c r="I19" s="53"/>
      <c r="J19" s="53" t="s">
        <v>53</v>
      </c>
      <c r="K19" s="53" t="s">
        <v>23</v>
      </c>
      <c r="L19" s="53" t="s">
        <v>23</v>
      </c>
      <c r="M19" s="53" t="str">
        <f t="shared" si="0"/>
        <v>y</v>
      </c>
      <c r="N19" s="53" t="str">
        <f t="shared" si="1"/>
        <v>n</v>
      </c>
      <c r="O19" s="53" t="s">
        <v>21</v>
      </c>
      <c r="P19" s="53" t="s">
        <v>21</v>
      </c>
      <c r="Q19" s="53"/>
      <c r="R19" s="53"/>
    </row>
    <row r="20" spans="1:18">
      <c r="A20" s="53" t="s">
        <v>5</v>
      </c>
      <c r="B20" s="53" t="s">
        <v>354</v>
      </c>
      <c r="C20" s="53" t="s">
        <v>356</v>
      </c>
      <c r="D20" s="53" t="s">
        <v>363</v>
      </c>
      <c r="E20" s="53" t="s">
        <v>365</v>
      </c>
      <c r="F20" s="53" t="s">
        <v>51</v>
      </c>
      <c r="G20" s="53" t="s">
        <v>57</v>
      </c>
      <c r="H20" s="53" t="s">
        <v>358</v>
      </c>
      <c r="I20" s="53"/>
      <c r="J20" s="53" t="s">
        <v>366</v>
      </c>
      <c r="K20" s="53" t="s">
        <v>23</v>
      </c>
      <c r="L20" s="53" t="s">
        <v>23</v>
      </c>
      <c r="M20" s="53" t="str">
        <f t="shared" si="0"/>
        <v>y</v>
      </c>
      <c r="N20" s="53" t="str">
        <f t="shared" si="1"/>
        <v>n</v>
      </c>
      <c r="O20" s="53" t="s">
        <v>23</v>
      </c>
      <c r="P20" s="53" t="s">
        <v>21</v>
      </c>
      <c r="Q20" s="53"/>
      <c r="R20" s="53"/>
    </row>
    <row r="21" spans="1:18">
      <c r="A21" s="53" t="s">
        <v>5</v>
      </c>
      <c r="B21" s="53" t="s">
        <v>354</v>
      </c>
      <c r="C21" s="53" t="s">
        <v>356</v>
      </c>
      <c r="D21" s="53" t="s">
        <v>367</v>
      </c>
      <c r="E21" s="53" t="s">
        <v>368</v>
      </c>
      <c r="F21" s="53" t="s">
        <v>51</v>
      </c>
      <c r="G21" s="53" t="s">
        <v>57</v>
      </c>
      <c r="H21" s="53" t="s">
        <v>358</v>
      </c>
      <c r="I21" s="53"/>
      <c r="J21" s="53" t="s">
        <v>369</v>
      </c>
      <c r="K21" s="53" t="s">
        <v>23</v>
      </c>
      <c r="L21" s="53" t="s">
        <v>360</v>
      </c>
      <c r="M21" s="53" t="str">
        <f t="shared" si="0"/>
        <v>y</v>
      </c>
      <c r="N21" s="53" t="str">
        <f t="shared" si="1"/>
        <v>n</v>
      </c>
      <c r="O21" s="53" t="s">
        <v>23</v>
      </c>
      <c r="P21" s="53" t="s">
        <v>23</v>
      </c>
      <c r="Q21" s="53"/>
      <c r="R21" s="53"/>
    </row>
    <row r="22" spans="1:18">
      <c r="M22" t="str">
        <f t="shared" si="0"/>
        <v/>
      </c>
      <c r="N22" t="str">
        <f t="shared" si="1"/>
        <v/>
      </c>
    </row>
    <row r="23" spans="1:18">
      <c r="M23" t="str">
        <f t="shared" si="0"/>
        <v/>
      </c>
      <c r="N23" t="str">
        <f t="shared" si="1"/>
        <v/>
      </c>
    </row>
    <row r="24" spans="1:18">
      <c r="M24" t="str">
        <f t="shared" si="0"/>
        <v/>
      </c>
      <c r="N24" t="str">
        <f t="shared" si="1"/>
        <v/>
      </c>
    </row>
    <row r="25" spans="1:18">
      <c r="M25" t="str">
        <f t="shared" si="0"/>
        <v/>
      </c>
      <c r="N25" t="str">
        <f t="shared" si="1"/>
        <v/>
      </c>
    </row>
    <row r="26" spans="1:18">
      <c r="M26" t="str">
        <f t="shared" si="0"/>
        <v/>
      </c>
      <c r="N26" t="str">
        <f t="shared" si="1"/>
        <v/>
      </c>
    </row>
    <row r="27" spans="1:18">
      <c r="M27" t="str">
        <f t="shared" si="0"/>
        <v/>
      </c>
      <c r="N27" t="str">
        <f t="shared" si="1"/>
        <v/>
      </c>
    </row>
    <row r="28" spans="1:18">
      <c r="M28" t="str">
        <f t="shared" si="0"/>
        <v/>
      </c>
      <c r="N28" t="str">
        <f t="shared" si="1"/>
        <v/>
      </c>
    </row>
    <row r="29" spans="1:18">
      <c r="M29" t="str">
        <f t="shared" si="0"/>
        <v/>
      </c>
      <c r="N29" t="str">
        <f t="shared" si="1"/>
        <v/>
      </c>
    </row>
    <row r="30" spans="1:18">
      <c r="M30" t="str">
        <f t="shared" si="0"/>
        <v/>
      </c>
      <c r="N30" t="str">
        <f t="shared" si="1"/>
        <v/>
      </c>
    </row>
    <row r="31" spans="1:18">
      <c r="M31" t="str">
        <f t="shared" si="0"/>
        <v/>
      </c>
      <c r="N31" t="str">
        <f t="shared" si="1"/>
        <v/>
      </c>
    </row>
    <row r="32" spans="1:18">
      <c r="M32" t="str">
        <f t="shared" si="0"/>
        <v/>
      </c>
      <c r="N32" t="str">
        <f t="shared" si="1"/>
        <v/>
      </c>
    </row>
    <row r="33" spans="13:14">
      <c r="M33" t="str">
        <f t="shared" si="0"/>
        <v/>
      </c>
      <c r="N33" t="str">
        <f t="shared" si="1"/>
        <v/>
      </c>
    </row>
    <row r="34" spans="13:14">
      <c r="M34" t="str">
        <f t="shared" si="0"/>
        <v/>
      </c>
      <c r="N34" t="str">
        <f t="shared" si="1"/>
        <v/>
      </c>
    </row>
    <row r="35" spans="13:14">
      <c r="M35" t="str">
        <f t="shared" si="0"/>
        <v/>
      </c>
      <c r="N35" t="str">
        <f t="shared" si="1"/>
        <v/>
      </c>
    </row>
    <row r="36" spans="13:14">
      <c r="M36" t="str">
        <f t="shared" si="0"/>
        <v/>
      </c>
      <c r="N36" t="str">
        <f t="shared" si="1"/>
        <v/>
      </c>
    </row>
    <row r="37" spans="13:14">
      <c r="M37" t="str">
        <f t="shared" si="0"/>
        <v/>
      </c>
      <c r="N37" t="str">
        <f t="shared" si="1"/>
        <v/>
      </c>
    </row>
    <row r="38" spans="13:14">
      <c r="M38" t="str">
        <f t="shared" si="0"/>
        <v/>
      </c>
      <c r="N38" t="str">
        <f t="shared" si="1"/>
        <v/>
      </c>
    </row>
    <row r="39" spans="13:14">
      <c r="M39" t="str">
        <f t="shared" si="0"/>
        <v/>
      </c>
      <c r="N39" t="str">
        <f t="shared" si="1"/>
        <v/>
      </c>
    </row>
    <row r="40" spans="13:14">
      <c r="M40" t="str">
        <f t="shared" si="0"/>
        <v/>
      </c>
      <c r="N40" t="str">
        <f t="shared" si="1"/>
        <v/>
      </c>
    </row>
    <row r="41" spans="13:14">
      <c r="M41" t="str">
        <f t="shared" si="0"/>
        <v/>
      </c>
      <c r="N41" t="str">
        <f t="shared" si="1"/>
        <v/>
      </c>
    </row>
    <row r="42" spans="13:14">
      <c r="M42" t="str">
        <f t="shared" si="0"/>
        <v/>
      </c>
      <c r="N42" t="str">
        <f t="shared" si="1"/>
        <v/>
      </c>
    </row>
    <row r="43" spans="13:14">
      <c r="M43" t="str">
        <f t="shared" si="0"/>
        <v/>
      </c>
      <c r="N43" t="str">
        <f t="shared" si="1"/>
        <v/>
      </c>
    </row>
    <row r="44" spans="13:14">
      <c r="M44" t="str">
        <f t="shared" si="0"/>
        <v/>
      </c>
      <c r="N44" t="str">
        <f t="shared" si="1"/>
        <v/>
      </c>
    </row>
    <row r="45" spans="13:14">
      <c r="M45" t="str">
        <f t="shared" si="0"/>
        <v/>
      </c>
      <c r="N45" t="str">
        <f t="shared" si="1"/>
        <v/>
      </c>
    </row>
    <row r="46" spans="13:14">
      <c r="M46" t="str">
        <f t="shared" si="0"/>
        <v/>
      </c>
      <c r="N46" t="str">
        <f t="shared" si="1"/>
        <v/>
      </c>
    </row>
    <row r="47" spans="13:14">
      <c r="M47" t="str">
        <f t="shared" si="0"/>
        <v/>
      </c>
      <c r="N47" t="str">
        <f t="shared" si="1"/>
        <v/>
      </c>
    </row>
    <row r="48" spans="13:14">
      <c r="M48" t="str">
        <f t="shared" si="0"/>
        <v/>
      </c>
      <c r="N48" t="str">
        <f t="shared" si="1"/>
        <v/>
      </c>
    </row>
    <row r="49" spans="13:14">
      <c r="M49" t="str">
        <f t="shared" si="0"/>
        <v/>
      </c>
      <c r="N49" t="str">
        <f t="shared" si="1"/>
        <v/>
      </c>
    </row>
    <row r="50" spans="13:14">
      <c r="M50" t="str">
        <f t="shared" si="0"/>
        <v/>
      </c>
      <c r="N50" t="str">
        <f t="shared" si="1"/>
        <v/>
      </c>
    </row>
    <row r="51" spans="13:14">
      <c r="M51" t="str">
        <f t="shared" si="0"/>
        <v/>
      </c>
      <c r="N51" t="str">
        <f t="shared" si="1"/>
        <v/>
      </c>
    </row>
    <row r="52" spans="13:14">
      <c r="M52" t="str">
        <f t="shared" si="0"/>
        <v/>
      </c>
      <c r="N52" t="str">
        <f t="shared" si="1"/>
        <v/>
      </c>
    </row>
    <row r="53" spans="13:14">
      <c r="M53" t="str">
        <f t="shared" si="0"/>
        <v/>
      </c>
      <c r="N53" t="str">
        <f t="shared" si="1"/>
        <v/>
      </c>
    </row>
    <row r="54" spans="13:14">
      <c r="M54" t="str">
        <f t="shared" si="0"/>
        <v/>
      </c>
      <c r="N54" t="str">
        <f t="shared" si="1"/>
        <v/>
      </c>
    </row>
    <row r="55" spans="13:14">
      <c r="M55" t="str">
        <f t="shared" si="0"/>
        <v/>
      </c>
      <c r="N55" t="str">
        <f t="shared" si="1"/>
        <v/>
      </c>
    </row>
    <row r="56" spans="13:14">
      <c r="M56" t="str">
        <f t="shared" si="0"/>
        <v/>
      </c>
      <c r="N56" t="str">
        <f t="shared" si="1"/>
        <v/>
      </c>
    </row>
    <row r="57" spans="13:14">
      <c r="M57" t="str">
        <f t="shared" si="0"/>
        <v/>
      </c>
      <c r="N57" t="str">
        <f t="shared" si="1"/>
        <v/>
      </c>
    </row>
    <row r="58" spans="13:14">
      <c r="M58" t="str">
        <f t="shared" si="0"/>
        <v/>
      </c>
      <c r="N58" t="str">
        <f t="shared" si="1"/>
        <v/>
      </c>
    </row>
    <row r="59" spans="13:14">
      <c r="M59" t="str">
        <f t="shared" si="0"/>
        <v/>
      </c>
      <c r="N59" t="str">
        <f t="shared" si="1"/>
        <v/>
      </c>
    </row>
    <row r="60" spans="13:14">
      <c r="M60" t="str">
        <f t="shared" si="0"/>
        <v/>
      </c>
      <c r="N60" t="str">
        <f t="shared" si="1"/>
        <v/>
      </c>
    </row>
    <row r="61" spans="13:14">
      <c r="M61" t="str">
        <f t="shared" si="0"/>
        <v/>
      </c>
      <c r="N61" t="str">
        <f t="shared" si="1"/>
        <v/>
      </c>
    </row>
    <row r="62" spans="13:14">
      <c r="M62" t="str">
        <f t="shared" si="0"/>
        <v/>
      </c>
      <c r="N62" t="str">
        <f t="shared" si="1"/>
        <v/>
      </c>
    </row>
    <row r="63" spans="13:14">
      <c r="M63" t="str">
        <f t="shared" si="0"/>
        <v/>
      </c>
      <c r="N63" t="str">
        <f t="shared" si="1"/>
        <v/>
      </c>
    </row>
    <row r="64" spans="13:14">
      <c r="M64" t="str">
        <f t="shared" si="0"/>
        <v/>
      </c>
      <c r="N64" t="str">
        <f t="shared" si="1"/>
        <v/>
      </c>
    </row>
    <row r="65" spans="13:14">
      <c r="M65" t="str">
        <f t="shared" si="0"/>
        <v/>
      </c>
      <c r="N65" t="str">
        <f t="shared" si="1"/>
        <v/>
      </c>
    </row>
    <row r="66" spans="13:14">
      <c r="M66" t="str">
        <f t="shared" si="0"/>
        <v/>
      </c>
      <c r="N66" t="str">
        <f t="shared" si="1"/>
        <v/>
      </c>
    </row>
    <row r="67" spans="13:14">
      <c r="M67" t="str">
        <f t="shared" si="0"/>
        <v/>
      </c>
      <c r="N67" t="str">
        <f t="shared" si="1"/>
        <v/>
      </c>
    </row>
    <row r="68" spans="13:14">
      <c r="M68" t="str">
        <f t="shared" si="0"/>
        <v/>
      </c>
      <c r="N68" t="str">
        <f t="shared" si="1"/>
        <v/>
      </c>
    </row>
    <row r="69" spans="13:14">
      <c r="M69" t="str">
        <f t="shared" si="0"/>
        <v/>
      </c>
      <c r="N69" t="str">
        <f t="shared" si="1"/>
        <v/>
      </c>
    </row>
    <row r="70" spans="13:14">
      <c r="M70" t="str">
        <f t="shared" ref="M70:M133" si="5">IF(G70="public","n",IF(G70="private","y",""))</f>
        <v/>
      </c>
      <c r="N70" t="str">
        <f t="shared" ref="N70:N133" si="6">IF(G70="public","y",IF(G70="private","n",""))</f>
        <v/>
      </c>
    </row>
    <row r="71" spans="13:14">
      <c r="M71" t="str">
        <f t="shared" si="5"/>
        <v/>
      </c>
      <c r="N71" t="str">
        <f t="shared" si="6"/>
        <v/>
      </c>
    </row>
    <row r="72" spans="13:14">
      <c r="M72" t="str">
        <f t="shared" si="5"/>
        <v/>
      </c>
      <c r="N72" t="str">
        <f t="shared" si="6"/>
        <v/>
      </c>
    </row>
    <row r="73" spans="13:14">
      <c r="M73" t="str">
        <f t="shared" si="5"/>
        <v/>
      </c>
      <c r="N73" t="str">
        <f t="shared" si="6"/>
        <v/>
      </c>
    </row>
    <row r="74" spans="13:14">
      <c r="M74" t="str">
        <f t="shared" si="5"/>
        <v/>
      </c>
      <c r="N74" t="str">
        <f t="shared" si="6"/>
        <v/>
      </c>
    </row>
    <row r="75" spans="13:14">
      <c r="M75" t="str">
        <f t="shared" si="5"/>
        <v/>
      </c>
      <c r="N75" t="str">
        <f t="shared" si="6"/>
        <v/>
      </c>
    </row>
    <row r="76" spans="13:14">
      <c r="M76" t="str">
        <f t="shared" si="5"/>
        <v/>
      </c>
      <c r="N76" t="str">
        <f t="shared" si="6"/>
        <v/>
      </c>
    </row>
    <row r="77" spans="13:14">
      <c r="M77" t="str">
        <f t="shared" si="5"/>
        <v/>
      </c>
      <c r="N77" t="str">
        <f t="shared" si="6"/>
        <v/>
      </c>
    </row>
    <row r="78" spans="13:14">
      <c r="M78" t="str">
        <f t="shared" si="5"/>
        <v/>
      </c>
      <c r="N78" t="str">
        <f t="shared" si="6"/>
        <v/>
      </c>
    </row>
    <row r="79" spans="13:14">
      <c r="M79" t="str">
        <f t="shared" si="5"/>
        <v/>
      </c>
      <c r="N79" t="str">
        <f t="shared" si="6"/>
        <v/>
      </c>
    </row>
    <row r="80" spans="13:14">
      <c r="M80" t="str">
        <f t="shared" si="5"/>
        <v/>
      </c>
      <c r="N80" t="str">
        <f t="shared" si="6"/>
        <v/>
      </c>
    </row>
    <row r="81" spans="13:14">
      <c r="M81" t="str">
        <f t="shared" si="5"/>
        <v/>
      </c>
      <c r="N81" t="str">
        <f t="shared" si="6"/>
        <v/>
      </c>
    </row>
    <row r="82" spans="13:14">
      <c r="M82" t="str">
        <f t="shared" si="5"/>
        <v/>
      </c>
      <c r="N82" t="str">
        <f t="shared" si="6"/>
        <v/>
      </c>
    </row>
    <row r="83" spans="13:14">
      <c r="M83" t="str">
        <f t="shared" si="5"/>
        <v/>
      </c>
      <c r="N83" t="str">
        <f t="shared" si="6"/>
        <v/>
      </c>
    </row>
    <row r="84" spans="13:14">
      <c r="M84" t="str">
        <f t="shared" si="5"/>
        <v/>
      </c>
      <c r="N84" t="str">
        <f t="shared" si="6"/>
        <v/>
      </c>
    </row>
    <row r="85" spans="13:14">
      <c r="M85" t="str">
        <f t="shared" si="5"/>
        <v/>
      </c>
      <c r="N85" t="str">
        <f t="shared" si="6"/>
        <v/>
      </c>
    </row>
    <row r="86" spans="13:14">
      <c r="M86" t="str">
        <f t="shared" si="5"/>
        <v/>
      </c>
      <c r="N86" t="str">
        <f t="shared" si="6"/>
        <v/>
      </c>
    </row>
    <row r="87" spans="13:14">
      <c r="M87" t="str">
        <f t="shared" si="5"/>
        <v/>
      </c>
      <c r="N87" t="str">
        <f t="shared" si="6"/>
        <v/>
      </c>
    </row>
    <row r="88" spans="13:14">
      <c r="M88" t="str">
        <f t="shared" si="5"/>
        <v/>
      </c>
      <c r="N88" t="str">
        <f t="shared" si="6"/>
        <v/>
      </c>
    </row>
    <row r="89" spans="13:14">
      <c r="M89" t="str">
        <f t="shared" si="5"/>
        <v/>
      </c>
      <c r="N89" t="str">
        <f t="shared" si="6"/>
        <v/>
      </c>
    </row>
    <row r="90" spans="13:14">
      <c r="M90" t="str">
        <f t="shared" si="5"/>
        <v/>
      </c>
      <c r="N90" t="str">
        <f t="shared" si="6"/>
        <v/>
      </c>
    </row>
    <row r="91" spans="13:14">
      <c r="M91" t="str">
        <f t="shared" si="5"/>
        <v/>
      </c>
      <c r="N91" t="str">
        <f t="shared" si="6"/>
        <v/>
      </c>
    </row>
    <row r="92" spans="13:14">
      <c r="M92" t="str">
        <f t="shared" si="5"/>
        <v/>
      </c>
      <c r="N92" t="str">
        <f t="shared" si="6"/>
        <v/>
      </c>
    </row>
    <row r="93" spans="13:14">
      <c r="M93" t="str">
        <f t="shared" si="5"/>
        <v/>
      </c>
      <c r="N93" t="str">
        <f t="shared" si="6"/>
        <v/>
      </c>
    </row>
    <row r="94" spans="13:14">
      <c r="M94" t="str">
        <f t="shared" si="5"/>
        <v/>
      </c>
      <c r="N94" t="str">
        <f t="shared" si="6"/>
        <v/>
      </c>
    </row>
    <row r="95" spans="13:14">
      <c r="M95" t="str">
        <f t="shared" si="5"/>
        <v/>
      </c>
      <c r="N95" t="str">
        <f t="shared" si="6"/>
        <v/>
      </c>
    </row>
    <row r="96" spans="13:14">
      <c r="M96" t="str">
        <f t="shared" si="5"/>
        <v/>
      </c>
      <c r="N96" t="str">
        <f t="shared" si="6"/>
        <v/>
      </c>
    </row>
    <row r="97" spans="13:14">
      <c r="M97" t="str">
        <f t="shared" si="5"/>
        <v/>
      </c>
      <c r="N97" t="str">
        <f t="shared" si="6"/>
        <v/>
      </c>
    </row>
    <row r="98" spans="13:14">
      <c r="M98" t="str">
        <f t="shared" si="5"/>
        <v/>
      </c>
      <c r="N98" t="str">
        <f t="shared" si="6"/>
        <v/>
      </c>
    </row>
    <row r="99" spans="13:14">
      <c r="M99" t="str">
        <f t="shared" si="5"/>
        <v/>
      </c>
      <c r="N99" t="str">
        <f t="shared" si="6"/>
        <v/>
      </c>
    </row>
    <row r="100" spans="13:14">
      <c r="M100" t="str">
        <f t="shared" si="5"/>
        <v/>
      </c>
      <c r="N100" t="str">
        <f t="shared" si="6"/>
        <v/>
      </c>
    </row>
    <row r="101" spans="13:14">
      <c r="M101" t="str">
        <f t="shared" si="5"/>
        <v/>
      </c>
      <c r="N101" t="str">
        <f t="shared" si="6"/>
        <v/>
      </c>
    </row>
    <row r="102" spans="13:14">
      <c r="M102" t="str">
        <f t="shared" si="5"/>
        <v/>
      </c>
      <c r="N102" t="str">
        <f t="shared" si="6"/>
        <v/>
      </c>
    </row>
    <row r="103" spans="13:14">
      <c r="M103" t="str">
        <f t="shared" si="5"/>
        <v/>
      </c>
      <c r="N103" t="str">
        <f t="shared" si="6"/>
        <v/>
      </c>
    </row>
    <row r="104" spans="13:14">
      <c r="M104" t="str">
        <f t="shared" si="5"/>
        <v/>
      </c>
      <c r="N104" t="str">
        <f t="shared" si="6"/>
        <v/>
      </c>
    </row>
    <row r="105" spans="13:14">
      <c r="M105" t="str">
        <f t="shared" si="5"/>
        <v/>
      </c>
      <c r="N105" t="str">
        <f t="shared" si="6"/>
        <v/>
      </c>
    </row>
    <row r="106" spans="13:14">
      <c r="M106" t="str">
        <f t="shared" si="5"/>
        <v/>
      </c>
      <c r="N106" t="str">
        <f t="shared" si="6"/>
        <v/>
      </c>
    </row>
    <row r="107" spans="13:14">
      <c r="M107" t="str">
        <f t="shared" si="5"/>
        <v/>
      </c>
      <c r="N107" t="str">
        <f t="shared" si="6"/>
        <v/>
      </c>
    </row>
    <row r="108" spans="13:14">
      <c r="M108" t="str">
        <f t="shared" si="5"/>
        <v/>
      </c>
      <c r="N108" t="str">
        <f t="shared" si="6"/>
        <v/>
      </c>
    </row>
    <row r="109" spans="13:14">
      <c r="M109" t="str">
        <f t="shared" si="5"/>
        <v/>
      </c>
      <c r="N109" t="str">
        <f t="shared" si="6"/>
        <v/>
      </c>
    </row>
    <row r="110" spans="13:14">
      <c r="M110" t="str">
        <f t="shared" si="5"/>
        <v/>
      </c>
      <c r="N110" t="str">
        <f t="shared" si="6"/>
        <v/>
      </c>
    </row>
    <row r="111" spans="13:14">
      <c r="M111" t="str">
        <f t="shared" si="5"/>
        <v/>
      </c>
      <c r="N111" t="str">
        <f t="shared" si="6"/>
        <v/>
      </c>
    </row>
    <row r="112" spans="13:14">
      <c r="M112" t="str">
        <f t="shared" si="5"/>
        <v/>
      </c>
      <c r="N112" t="str">
        <f t="shared" si="6"/>
        <v/>
      </c>
    </row>
    <row r="113" spans="13:14">
      <c r="M113" t="str">
        <f t="shared" si="5"/>
        <v/>
      </c>
      <c r="N113" t="str">
        <f t="shared" si="6"/>
        <v/>
      </c>
    </row>
    <row r="114" spans="13:14">
      <c r="M114" t="str">
        <f t="shared" si="5"/>
        <v/>
      </c>
      <c r="N114" t="str">
        <f t="shared" si="6"/>
        <v/>
      </c>
    </row>
    <row r="115" spans="13:14">
      <c r="M115" t="str">
        <f t="shared" si="5"/>
        <v/>
      </c>
      <c r="N115" t="str">
        <f t="shared" si="6"/>
        <v/>
      </c>
    </row>
    <row r="116" spans="13:14">
      <c r="M116" t="str">
        <f t="shared" si="5"/>
        <v/>
      </c>
      <c r="N116" t="str">
        <f t="shared" si="6"/>
        <v/>
      </c>
    </row>
    <row r="117" spans="13:14">
      <c r="M117" t="str">
        <f t="shared" si="5"/>
        <v/>
      </c>
      <c r="N117" t="str">
        <f t="shared" si="6"/>
        <v/>
      </c>
    </row>
    <row r="118" spans="13:14">
      <c r="M118" t="str">
        <f t="shared" si="5"/>
        <v/>
      </c>
      <c r="N118" t="str">
        <f t="shared" si="6"/>
        <v/>
      </c>
    </row>
    <row r="119" spans="13:14">
      <c r="M119" t="str">
        <f t="shared" si="5"/>
        <v/>
      </c>
      <c r="N119" t="str">
        <f t="shared" si="6"/>
        <v/>
      </c>
    </row>
    <row r="120" spans="13:14">
      <c r="M120" t="str">
        <f t="shared" si="5"/>
        <v/>
      </c>
      <c r="N120" t="str">
        <f t="shared" si="6"/>
        <v/>
      </c>
    </row>
    <row r="121" spans="13:14">
      <c r="M121" t="str">
        <f t="shared" si="5"/>
        <v/>
      </c>
      <c r="N121" t="str">
        <f t="shared" si="6"/>
        <v/>
      </c>
    </row>
    <row r="122" spans="13:14">
      <c r="M122" t="str">
        <f t="shared" si="5"/>
        <v/>
      </c>
      <c r="N122" t="str">
        <f t="shared" si="6"/>
        <v/>
      </c>
    </row>
    <row r="123" spans="13:14">
      <c r="M123" t="str">
        <f t="shared" si="5"/>
        <v/>
      </c>
      <c r="N123" t="str">
        <f t="shared" si="6"/>
        <v/>
      </c>
    </row>
    <row r="124" spans="13:14">
      <c r="M124" t="str">
        <f t="shared" si="5"/>
        <v/>
      </c>
      <c r="N124" t="str">
        <f t="shared" si="6"/>
        <v/>
      </c>
    </row>
    <row r="125" spans="13:14">
      <c r="M125" t="str">
        <f t="shared" si="5"/>
        <v/>
      </c>
      <c r="N125" t="str">
        <f t="shared" si="6"/>
        <v/>
      </c>
    </row>
    <row r="126" spans="13:14">
      <c r="M126" t="str">
        <f t="shared" si="5"/>
        <v/>
      </c>
      <c r="N126" t="str">
        <f t="shared" si="6"/>
        <v/>
      </c>
    </row>
    <row r="127" spans="13:14">
      <c r="M127" t="str">
        <f t="shared" si="5"/>
        <v/>
      </c>
      <c r="N127" t="str">
        <f t="shared" si="6"/>
        <v/>
      </c>
    </row>
    <row r="128" spans="13:14">
      <c r="M128" t="str">
        <f t="shared" si="5"/>
        <v/>
      </c>
      <c r="N128" t="str">
        <f t="shared" si="6"/>
        <v/>
      </c>
    </row>
    <row r="129" spans="13:14">
      <c r="M129" t="str">
        <f t="shared" si="5"/>
        <v/>
      </c>
      <c r="N129" t="str">
        <f t="shared" si="6"/>
        <v/>
      </c>
    </row>
    <row r="130" spans="13:14">
      <c r="M130" t="str">
        <f t="shared" si="5"/>
        <v/>
      </c>
      <c r="N130" t="str">
        <f t="shared" si="6"/>
        <v/>
      </c>
    </row>
    <row r="131" spans="13:14">
      <c r="M131" t="str">
        <f t="shared" si="5"/>
        <v/>
      </c>
      <c r="N131" t="str">
        <f t="shared" si="6"/>
        <v/>
      </c>
    </row>
    <row r="132" spans="13:14">
      <c r="M132" t="str">
        <f t="shared" si="5"/>
        <v/>
      </c>
      <c r="N132" t="str">
        <f t="shared" si="6"/>
        <v/>
      </c>
    </row>
    <row r="133" spans="13:14">
      <c r="M133" t="str">
        <f t="shared" si="5"/>
        <v/>
      </c>
      <c r="N133" t="str">
        <f t="shared" si="6"/>
        <v/>
      </c>
    </row>
    <row r="134" spans="13:14">
      <c r="M134" t="str">
        <f t="shared" ref="M134:M197" si="7">IF(G134="public","n",IF(G134="private","y",""))</f>
        <v/>
      </c>
      <c r="N134" t="str">
        <f t="shared" ref="N134:N197" si="8">IF(G134="public","y",IF(G134="private","n",""))</f>
        <v/>
      </c>
    </row>
    <row r="135" spans="13:14">
      <c r="M135" t="str">
        <f t="shared" si="7"/>
        <v/>
      </c>
      <c r="N135" t="str">
        <f t="shared" si="8"/>
        <v/>
      </c>
    </row>
    <row r="136" spans="13:14">
      <c r="M136" t="str">
        <f t="shared" si="7"/>
        <v/>
      </c>
      <c r="N136" t="str">
        <f t="shared" si="8"/>
        <v/>
      </c>
    </row>
    <row r="137" spans="13:14">
      <c r="M137" t="str">
        <f t="shared" si="7"/>
        <v/>
      </c>
      <c r="N137" t="str">
        <f t="shared" si="8"/>
        <v/>
      </c>
    </row>
    <row r="138" spans="13:14">
      <c r="M138" t="str">
        <f t="shared" si="7"/>
        <v/>
      </c>
      <c r="N138" t="str">
        <f t="shared" si="8"/>
        <v/>
      </c>
    </row>
    <row r="139" spans="13:14">
      <c r="M139" t="str">
        <f t="shared" si="7"/>
        <v/>
      </c>
      <c r="N139" t="str">
        <f t="shared" si="8"/>
        <v/>
      </c>
    </row>
    <row r="140" spans="13:14">
      <c r="M140" t="str">
        <f t="shared" si="7"/>
        <v/>
      </c>
      <c r="N140" t="str">
        <f t="shared" si="8"/>
        <v/>
      </c>
    </row>
    <row r="141" spans="13:14">
      <c r="M141" t="str">
        <f t="shared" si="7"/>
        <v/>
      </c>
      <c r="N141" t="str">
        <f t="shared" si="8"/>
        <v/>
      </c>
    </row>
    <row r="142" spans="13:14">
      <c r="M142" t="str">
        <f t="shared" si="7"/>
        <v/>
      </c>
      <c r="N142" t="str">
        <f t="shared" si="8"/>
        <v/>
      </c>
    </row>
    <row r="143" spans="13:14">
      <c r="M143" t="str">
        <f t="shared" si="7"/>
        <v/>
      </c>
      <c r="N143" t="str">
        <f t="shared" si="8"/>
        <v/>
      </c>
    </row>
    <row r="144" spans="13:14">
      <c r="M144" t="str">
        <f t="shared" si="7"/>
        <v/>
      </c>
      <c r="N144" t="str">
        <f t="shared" si="8"/>
        <v/>
      </c>
    </row>
    <row r="145" spans="13:14">
      <c r="M145" t="str">
        <f t="shared" si="7"/>
        <v/>
      </c>
      <c r="N145" t="str">
        <f t="shared" si="8"/>
        <v/>
      </c>
    </row>
    <row r="146" spans="13:14">
      <c r="M146" t="str">
        <f t="shared" si="7"/>
        <v/>
      </c>
      <c r="N146" t="str">
        <f t="shared" si="8"/>
        <v/>
      </c>
    </row>
    <row r="147" spans="13:14">
      <c r="M147" t="str">
        <f t="shared" si="7"/>
        <v/>
      </c>
      <c r="N147" t="str">
        <f t="shared" si="8"/>
        <v/>
      </c>
    </row>
    <row r="148" spans="13:14">
      <c r="M148" t="str">
        <f t="shared" si="7"/>
        <v/>
      </c>
      <c r="N148" t="str">
        <f t="shared" si="8"/>
        <v/>
      </c>
    </row>
    <row r="149" spans="13:14">
      <c r="M149" t="str">
        <f t="shared" si="7"/>
        <v/>
      </c>
      <c r="N149" t="str">
        <f t="shared" si="8"/>
        <v/>
      </c>
    </row>
    <row r="150" spans="13:14">
      <c r="M150" t="str">
        <f t="shared" si="7"/>
        <v/>
      </c>
      <c r="N150" t="str">
        <f t="shared" si="8"/>
        <v/>
      </c>
    </row>
    <row r="151" spans="13:14">
      <c r="M151" t="str">
        <f t="shared" si="7"/>
        <v/>
      </c>
      <c r="N151" t="str">
        <f t="shared" si="8"/>
        <v/>
      </c>
    </row>
    <row r="152" spans="13:14">
      <c r="M152" t="str">
        <f t="shared" si="7"/>
        <v/>
      </c>
      <c r="N152" t="str">
        <f t="shared" si="8"/>
        <v/>
      </c>
    </row>
    <row r="153" spans="13:14">
      <c r="M153" t="str">
        <f t="shared" si="7"/>
        <v/>
      </c>
      <c r="N153" t="str">
        <f t="shared" si="8"/>
        <v/>
      </c>
    </row>
    <row r="154" spans="13:14">
      <c r="M154" t="str">
        <f t="shared" si="7"/>
        <v/>
      </c>
      <c r="N154" t="str">
        <f t="shared" si="8"/>
        <v/>
      </c>
    </row>
    <row r="155" spans="13:14">
      <c r="M155" t="str">
        <f t="shared" si="7"/>
        <v/>
      </c>
      <c r="N155" t="str">
        <f t="shared" si="8"/>
        <v/>
      </c>
    </row>
    <row r="156" spans="13:14">
      <c r="M156" t="str">
        <f t="shared" si="7"/>
        <v/>
      </c>
      <c r="N156" t="str">
        <f t="shared" si="8"/>
        <v/>
      </c>
    </row>
    <row r="157" spans="13:14">
      <c r="M157" t="str">
        <f t="shared" si="7"/>
        <v/>
      </c>
      <c r="N157" t="str">
        <f t="shared" si="8"/>
        <v/>
      </c>
    </row>
    <row r="158" spans="13:14">
      <c r="M158" t="str">
        <f t="shared" si="7"/>
        <v/>
      </c>
      <c r="N158" t="str">
        <f t="shared" si="8"/>
        <v/>
      </c>
    </row>
    <row r="159" spans="13:14">
      <c r="M159" t="str">
        <f t="shared" si="7"/>
        <v/>
      </c>
      <c r="N159" t="str">
        <f t="shared" si="8"/>
        <v/>
      </c>
    </row>
    <row r="160" spans="13:14">
      <c r="M160" t="str">
        <f t="shared" si="7"/>
        <v/>
      </c>
      <c r="N160" t="str">
        <f t="shared" si="8"/>
        <v/>
      </c>
    </row>
    <row r="161" spans="13:14">
      <c r="M161" t="str">
        <f t="shared" si="7"/>
        <v/>
      </c>
      <c r="N161" t="str">
        <f t="shared" si="8"/>
        <v/>
      </c>
    </row>
    <row r="162" spans="13:14">
      <c r="M162" t="str">
        <f t="shared" si="7"/>
        <v/>
      </c>
      <c r="N162" t="str">
        <f t="shared" si="8"/>
        <v/>
      </c>
    </row>
    <row r="163" spans="13:14">
      <c r="M163" t="str">
        <f t="shared" si="7"/>
        <v/>
      </c>
      <c r="N163" t="str">
        <f t="shared" si="8"/>
        <v/>
      </c>
    </row>
    <row r="164" spans="13:14">
      <c r="M164" t="str">
        <f t="shared" si="7"/>
        <v/>
      </c>
      <c r="N164" t="str">
        <f t="shared" si="8"/>
        <v/>
      </c>
    </row>
    <row r="165" spans="13:14">
      <c r="M165" t="str">
        <f t="shared" si="7"/>
        <v/>
      </c>
      <c r="N165" t="str">
        <f t="shared" si="8"/>
        <v/>
      </c>
    </row>
    <row r="166" spans="13:14">
      <c r="M166" t="str">
        <f t="shared" si="7"/>
        <v/>
      </c>
      <c r="N166" t="str">
        <f t="shared" si="8"/>
        <v/>
      </c>
    </row>
    <row r="167" spans="13:14">
      <c r="M167" t="str">
        <f t="shared" si="7"/>
        <v/>
      </c>
      <c r="N167" t="str">
        <f t="shared" si="8"/>
        <v/>
      </c>
    </row>
    <row r="168" spans="13:14">
      <c r="M168" t="str">
        <f t="shared" si="7"/>
        <v/>
      </c>
      <c r="N168" t="str">
        <f t="shared" si="8"/>
        <v/>
      </c>
    </row>
    <row r="169" spans="13:14">
      <c r="M169" t="str">
        <f t="shared" si="7"/>
        <v/>
      </c>
      <c r="N169" t="str">
        <f t="shared" si="8"/>
        <v/>
      </c>
    </row>
    <row r="170" spans="13:14">
      <c r="M170" t="str">
        <f t="shared" si="7"/>
        <v/>
      </c>
      <c r="N170" t="str">
        <f t="shared" si="8"/>
        <v/>
      </c>
    </row>
    <row r="171" spans="13:14">
      <c r="M171" t="str">
        <f t="shared" si="7"/>
        <v/>
      </c>
      <c r="N171" t="str">
        <f t="shared" si="8"/>
        <v/>
      </c>
    </row>
    <row r="172" spans="13:14">
      <c r="M172" t="str">
        <f t="shared" si="7"/>
        <v/>
      </c>
      <c r="N172" t="str">
        <f t="shared" si="8"/>
        <v/>
      </c>
    </row>
    <row r="173" spans="13:14">
      <c r="M173" t="str">
        <f t="shared" si="7"/>
        <v/>
      </c>
      <c r="N173" t="str">
        <f t="shared" si="8"/>
        <v/>
      </c>
    </row>
    <row r="174" spans="13:14">
      <c r="M174" t="str">
        <f t="shared" si="7"/>
        <v/>
      </c>
      <c r="N174" t="str">
        <f t="shared" si="8"/>
        <v/>
      </c>
    </row>
    <row r="175" spans="13:14">
      <c r="M175" t="str">
        <f t="shared" si="7"/>
        <v/>
      </c>
      <c r="N175" t="str">
        <f t="shared" si="8"/>
        <v/>
      </c>
    </row>
    <row r="176" spans="13:14">
      <c r="M176" t="str">
        <f t="shared" si="7"/>
        <v/>
      </c>
      <c r="N176" t="str">
        <f t="shared" si="8"/>
        <v/>
      </c>
    </row>
    <row r="177" spans="13:14">
      <c r="M177" t="str">
        <f t="shared" si="7"/>
        <v/>
      </c>
      <c r="N177" t="str">
        <f t="shared" si="8"/>
        <v/>
      </c>
    </row>
    <row r="178" spans="13:14">
      <c r="M178" t="str">
        <f t="shared" si="7"/>
        <v/>
      </c>
      <c r="N178" t="str">
        <f t="shared" si="8"/>
        <v/>
      </c>
    </row>
    <row r="179" spans="13:14">
      <c r="M179" t="str">
        <f t="shared" si="7"/>
        <v/>
      </c>
      <c r="N179" t="str">
        <f t="shared" si="8"/>
        <v/>
      </c>
    </row>
    <row r="180" spans="13:14">
      <c r="M180" t="str">
        <f t="shared" si="7"/>
        <v/>
      </c>
      <c r="N180" t="str">
        <f t="shared" si="8"/>
        <v/>
      </c>
    </row>
    <row r="181" spans="13:14">
      <c r="M181" t="str">
        <f t="shared" si="7"/>
        <v/>
      </c>
      <c r="N181" t="str">
        <f t="shared" si="8"/>
        <v/>
      </c>
    </row>
    <row r="182" spans="13:14">
      <c r="M182" t="str">
        <f t="shared" si="7"/>
        <v/>
      </c>
      <c r="N182" t="str">
        <f t="shared" si="8"/>
        <v/>
      </c>
    </row>
    <row r="183" spans="13:14">
      <c r="M183" t="str">
        <f t="shared" si="7"/>
        <v/>
      </c>
      <c r="N183" t="str">
        <f t="shared" si="8"/>
        <v/>
      </c>
    </row>
    <row r="184" spans="13:14">
      <c r="M184" t="str">
        <f t="shared" si="7"/>
        <v/>
      </c>
      <c r="N184" t="str">
        <f t="shared" si="8"/>
        <v/>
      </c>
    </row>
    <row r="185" spans="13:14">
      <c r="M185" t="str">
        <f t="shared" si="7"/>
        <v/>
      </c>
      <c r="N185" t="str">
        <f t="shared" si="8"/>
        <v/>
      </c>
    </row>
    <row r="186" spans="13:14">
      <c r="M186" t="str">
        <f t="shared" si="7"/>
        <v/>
      </c>
      <c r="N186" t="str">
        <f t="shared" si="8"/>
        <v/>
      </c>
    </row>
    <row r="187" spans="13:14">
      <c r="M187" t="str">
        <f t="shared" si="7"/>
        <v/>
      </c>
      <c r="N187" t="str">
        <f t="shared" si="8"/>
        <v/>
      </c>
    </row>
    <row r="188" spans="13:14">
      <c r="M188" t="str">
        <f t="shared" si="7"/>
        <v/>
      </c>
      <c r="N188" t="str">
        <f t="shared" si="8"/>
        <v/>
      </c>
    </row>
    <row r="189" spans="13:14">
      <c r="M189" t="str">
        <f t="shared" si="7"/>
        <v/>
      </c>
      <c r="N189" t="str">
        <f t="shared" si="8"/>
        <v/>
      </c>
    </row>
    <row r="190" spans="13:14">
      <c r="M190" t="str">
        <f t="shared" si="7"/>
        <v/>
      </c>
      <c r="N190" t="str">
        <f t="shared" si="8"/>
        <v/>
      </c>
    </row>
    <row r="191" spans="13:14">
      <c r="M191" t="str">
        <f t="shared" si="7"/>
        <v/>
      </c>
      <c r="N191" t="str">
        <f t="shared" si="8"/>
        <v/>
      </c>
    </row>
    <row r="192" spans="13:14">
      <c r="M192" t="str">
        <f t="shared" si="7"/>
        <v/>
      </c>
      <c r="N192" t="str">
        <f t="shared" si="8"/>
        <v/>
      </c>
    </row>
    <row r="193" spans="13:14">
      <c r="M193" t="str">
        <f t="shared" si="7"/>
        <v/>
      </c>
      <c r="N193" t="str">
        <f t="shared" si="8"/>
        <v/>
      </c>
    </row>
    <row r="194" spans="13:14">
      <c r="M194" t="str">
        <f t="shared" si="7"/>
        <v/>
      </c>
      <c r="N194" t="str">
        <f t="shared" si="8"/>
        <v/>
      </c>
    </row>
    <row r="195" spans="13:14">
      <c r="M195" t="str">
        <f t="shared" si="7"/>
        <v/>
      </c>
      <c r="N195" t="str">
        <f t="shared" si="8"/>
        <v/>
      </c>
    </row>
    <row r="196" spans="13:14">
      <c r="M196" t="str">
        <f t="shared" si="7"/>
        <v/>
      </c>
      <c r="N196" t="str">
        <f t="shared" si="8"/>
        <v/>
      </c>
    </row>
    <row r="197" spans="13:14">
      <c r="M197" t="str">
        <f t="shared" si="7"/>
        <v/>
      </c>
      <c r="N197" t="str">
        <f t="shared" si="8"/>
        <v/>
      </c>
    </row>
    <row r="198" spans="13:14">
      <c r="M198" t="str">
        <f t="shared" ref="M198:M261" si="9">IF(G198="public","n",IF(G198="private","y",""))</f>
        <v/>
      </c>
      <c r="N198" t="str">
        <f t="shared" ref="N198:N261" si="10">IF(G198="public","y",IF(G198="private","n",""))</f>
        <v/>
      </c>
    </row>
    <row r="199" spans="13:14">
      <c r="M199" t="str">
        <f t="shared" si="9"/>
        <v/>
      </c>
      <c r="N199" t="str">
        <f t="shared" si="10"/>
        <v/>
      </c>
    </row>
    <row r="200" spans="13:14">
      <c r="M200" t="str">
        <f t="shared" si="9"/>
        <v/>
      </c>
      <c r="N200" t="str">
        <f t="shared" si="10"/>
        <v/>
      </c>
    </row>
    <row r="201" spans="13:14">
      <c r="M201" t="str">
        <f t="shared" si="9"/>
        <v/>
      </c>
      <c r="N201" t="str">
        <f t="shared" si="10"/>
        <v/>
      </c>
    </row>
    <row r="202" spans="13:14">
      <c r="M202" t="str">
        <f t="shared" si="9"/>
        <v/>
      </c>
      <c r="N202" t="str">
        <f t="shared" si="10"/>
        <v/>
      </c>
    </row>
    <row r="203" spans="13:14">
      <c r="M203" t="str">
        <f t="shared" si="9"/>
        <v/>
      </c>
      <c r="N203" t="str">
        <f t="shared" si="10"/>
        <v/>
      </c>
    </row>
    <row r="204" spans="13:14">
      <c r="M204" t="str">
        <f t="shared" si="9"/>
        <v/>
      </c>
      <c r="N204" t="str">
        <f t="shared" si="10"/>
        <v/>
      </c>
    </row>
    <row r="205" spans="13:14">
      <c r="M205" t="str">
        <f t="shared" si="9"/>
        <v/>
      </c>
      <c r="N205" t="str">
        <f t="shared" si="10"/>
        <v/>
      </c>
    </row>
    <row r="206" spans="13:14">
      <c r="M206" t="str">
        <f t="shared" si="9"/>
        <v/>
      </c>
      <c r="N206" t="str">
        <f t="shared" si="10"/>
        <v/>
      </c>
    </row>
    <row r="207" spans="13:14">
      <c r="M207" t="str">
        <f t="shared" si="9"/>
        <v/>
      </c>
      <c r="N207" t="str">
        <f t="shared" si="10"/>
        <v/>
      </c>
    </row>
    <row r="208" spans="13:14">
      <c r="M208" t="str">
        <f t="shared" si="9"/>
        <v/>
      </c>
      <c r="N208" t="str">
        <f t="shared" si="10"/>
        <v/>
      </c>
    </row>
    <row r="209" spans="13:14">
      <c r="M209" t="str">
        <f t="shared" si="9"/>
        <v/>
      </c>
      <c r="N209" t="str">
        <f t="shared" si="10"/>
        <v/>
      </c>
    </row>
    <row r="210" spans="13:14">
      <c r="M210" t="str">
        <f t="shared" si="9"/>
        <v/>
      </c>
      <c r="N210" t="str">
        <f t="shared" si="10"/>
        <v/>
      </c>
    </row>
    <row r="211" spans="13:14">
      <c r="M211" t="str">
        <f t="shared" si="9"/>
        <v/>
      </c>
      <c r="N211" t="str">
        <f t="shared" si="10"/>
        <v/>
      </c>
    </row>
    <row r="212" spans="13:14">
      <c r="M212" t="str">
        <f t="shared" si="9"/>
        <v/>
      </c>
      <c r="N212" t="str">
        <f t="shared" si="10"/>
        <v/>
      </c>
    </row>
    <row r="213" spans="13:14">
      <c r="M213" t="str">
        <f t="shared" si="9"/>
        <v/>
      </c>
      <c r="N213" t="str">
        <f t="shared" si="10"/>
        <v/>
      </c>
    </row>
    <row r="214" spans="13:14">
      <c r="M214" t="str">
        <f t="shared" si="9"/>
        <v/>
      </c>
      <c r="N214" t="str">
        <f t="shared" si="10"/>
        <v/>
      </c>
    </row>
    <row r="215" spans="13:14">
      <c r="M215" t="str">
        <f t="shared" si="9"/>
        <v/>
      </c>
      <c r="N215" t="str">
        <f t="shared" si="10"/>
        <v/>
      </c>
    </row>
    <row r="216" spans="13:14">
      <c r="M216" t="str">
        <f t="shared" si="9"/>
        <v/>
      </c>
      <c r="N216" t="str">
        <f t="shared" si="10"/>
        <v/>
      </c>
    </row>
    <row r="217" spans="13:14">
      <c r="M217" t="str">
        <f t="shared" si="9"/>
        <v/>
      </c>
      <c r="N217" t="str">
        <f t="shared" si="10"/>
        <v/>
      </c>
    </row>
    <row r="218" spans="13:14">
      <c r="M218" t="str">
        <f t="shared" si="9"/>
        <v/>
      </c>
      <c r="N218" t="str">
        <f t="shared" si="10"/>
        <v/>
      </c>
    </row>
    <row r="219" spans="13:14">
      <c r="M219" t="str">
        <f t="shared" si="9"/>
        <v/>
      </c>
      <c r="N219" t="str">
        <f t="shared" si="10"/>
        <v/>
      </c>
    </row>
    <row r="220" spans="13:14">
      <c r="M220" t="str">
        <f t="shared" si="9"/>
        <v/>
      </c>
      <c r="N220" t="str">
        <f t="shared" si="10"/>
        <v/>
      </c>
    </row>
    <row r="221" spans="13:14">
      <c r="M221" t="str">
        <f t="shared" si="9"/>
        <v/>
      </c>
      <c r="N221" t="str">
        <f t="shared" si="10"/>
        <v/>
      </c>
    </row>
    <row r="222" spans="13:14">
      <c r="M222" t="str">
        <f t="shared" si="9"/>
        <v/>
      </c>
      <c r="N222" t="str">
        <f t="shared" si="10"/>
        <v/>
      </c>
    </row>
    <row r="223" spans="13:14">
      <c r="M223" t="str">
        <f t="shared" si="9"/>
        <v/>
      </c>
      <c r="N223" t="str">
        <f t="shared" si="10"/>
        <v/>
      </c>
    </row>
    <row r="224" spans="13:14">
      <c r="M224" t="str">
        <f t="shared" si="9"/>
        <v/>
      </c>
      <c r="N224" t="str">
        <f t="shared" si="10"/>
        <v/>
      </c>
    </row>
    <row r="225" spans="13:14">
      <c r="M225" t="str">
        <f t="shared" si="9"/>
        <v/>
      </c>
      <c r="N225" t="str">
        <f t="shared" si="10"/>
        <v/>
      </c>
    </row>
    <row r="226" spans="13:14">
      <c r="M226" t="str">
        <f t="shared" si="9"/>
        <v/>
      </c>
      <c r="N226" t="str">
        <f t="shared" si="10"/>
        <v/>
      </c>
    </row>
    <row r="227" spans="13:14">
      <c r="M227" t="str">
        <f t="shared" si="9"/>
        <v/>
      </c>
      <c r="N227" t="str">
        <f t="shared" si="10"/>
        <v/>
      </c>
    </row>
    <row r="228" spans="13:14">
      <c r="M228" t="str">
        <f t="shared" si="9"/>
        <v/>
      </c>
      <c r="N228" t="str">
        <f t="shared" si="10"/>
        <v/>
      </c>
    </row>
    <row r="229" spans="13:14">
      <c r="M229" t="str">
        <f t="shared" si="9"/>
        <v/>
      </c>
      <c r="N229" t="str">
        <f t="shared" si="10"/>
        <v/>
      </c>
    </row>
    <row r="230" spans="13:14">
      <c r="M230" t="str">
        <f t="shared" si="9"/>
        <v/>
      </c>
      <c r="N230" t="str">
        <f t="shared" si="10"/>
        <v/>
      </c>
    </row>
    <row r="231" spans="13:14">
      <c r="M231" t="str">
        <f t="shared" si="9"/>
        <v/>
      </c>
      <c r="N231" t="str">
        <f t="shared" si="10"/>
        <v/>
      </c>
    </row>
    <row r="232" spans="13:14">
      <c r="M232" t="str">
        <f t="shared" si="9"/>
        <v/>
      </c>
      <c r="N232" t="str">
        <f t="shared" si="10"/>
        <v/>
      </c>
    </row>
    <row r="233" spans="13:14">
      <c r="M233" t="str">
        <f t="shared" si="9"/>
        <v/>
      </c>
      <c r="N233" t="str">
        <f t="shared" si="10"/>
        <v/>
      </c>
    </row>
    <row r="234" spans="13:14">
      <c r="M234" t="str">
        <f t="shared" si="9"/>
        <v/>
      </c>
      <c r="N234" t="str">
        <f t="shared" si="10"/>
        <v/>
      </c>
    </row>
    <row r="235" spans="13:14">
      <c r="M235" t="str">
        <f t="shared" si="9"/>
        <v/>
      </c>
      <c r="N235" t="str">
        <f t="shared" si="10"/>
        <v/>
      </c>
    </row>
    <row r="236" spans="13:14">
      <c r="M236" t="str">
        <f t="shared" si="9"/>
        <v/>
      </c>
      <c r="N236" t="str">
        <f t="shared" si="10"/>
        <v/>
      </c>
    </row>
    <row r="237" spans="13:14">
      <c r="M237" t="str">
        <f t="shared" si="9"/>
        <v/>
      </c>
      <c r="N237" t="str">
        <f t="shared" si="10"/>
        <v/>
      </c>
    </row>
    <row r="238" spans="13:14">
      <c r="M238" t="str">
        <f t="shared" si="9"/>
        <v/>
      </c>
      <c r="N238" t="str">
        <f t="shared" si="10"/>
        <v/>
      </c>
    </row>
    <row r="239" spans="13:14">
      <c r="M239" t="str">
        <f t="shared" si="9"/>
        <v/>
      </c>
      <c r="N239" t="str">
        <f t="shared" si="10"/>
        <v/>
      </c>
    </row>
    <row r="240" spans="13:14">
      <c r="M240" t="str">
        <f t="shared" si="9"/>
        <v/>
      </c>
      <c r="N240" t="str">
        <f t="shared" si="10"/>
        <v/>
      </c>
    </row>
    <row r="241" spans="13:14">
      <c r="M241" t="str">
        <f t="shared" si="9"/>
        <v/>
      </c>
      <c r="N241" t="str">
        <f t="shared" si="10"/>
        <v/>
      </c>
    </row>
    <row r="242" spans="13:14">
      <c r="M242" t="str">
        <f t="shared" si="9"/>
        <v/>
      </c>
      <c r="N242" t="str">
        <f t="shared" si="10"/>
        <v/>
      </c>
    </row>
    <row r="243" spans="13:14">
      <c r="M243" t="str">
        <f t="shared" si="9"/>
        <v/>
      </c>
      <c r="N243" t="str">
        <f t="shared" si="10"/>
        <v/>
      </c>
    </row>
    <row r="244" spans="13:14">
      <c r="M244" t="str">
        <f t="shared" si="9"/>
        <v/>
      </c>
      <c r="N244" t="str">
        <f t="shared" si="10"/>
        <v/>
      </c>
    </row>
    <row r="245" spans="13:14">
      <c r="M245" t="str">
        <f t="shared" si="9"/>
        <v/>
      </c>
      <c r="N245" t="str">
        <f t="shared" si="10"/>
        <v/>
      </c>
    </row>
    <row r="246" spans="13:14">
      <c r="M246" t="str">
        <f t="shared" si="9"/>
        <v/>
      </c>
      <c r="N246" t="str">
        <f t="shared" si="10"/>
        <v/>
      </c>
    </row>
    <row r="247" spans="13:14">
      <c r="M247" t="str">
        <f t="shared" si="9"/>
        <v/>
      </c>
      <c r="N247" t="str">
        <f t="shared" si="10"/>
        <v/>
      </c>
    </row>
    <row r="248" spans="13:14">
      <c r="M248" t="str">
        <f t="shared" si="9"/>
        <v/>
      </c>
      <c r="N248" t="str">
        <f t="shared" si="10"/>
        <v/>
      </c>
    </row>
    <row r="249" spans="13:14">
      <c r="M249" t="str">
        <f t="shared" si="9"/>
        <v/>
      </c>
      <c r="N249" t="str">
        <f t="shared" si="10"/>
        <v/>
      </c>
    </row>
    <row r="250" spans="13:14">
      <c r="M250" t="str">
        <f t="shared" si="9"/>
        <v/>
      </c>
      <c r="N250" t="str">
        <f t="shared" si="10"/>
        <v/>
      </c>
    </row>
    <row r="251" spans="13:14">
      <c r="M251" t="str">
        <f t="shared" si="9"/>
        <v/>
      </c>
      <c r="N251" t="str">
        <f t="shared" si="10"/>
        <v/>
      </c>
    </row>
    <row r="252" spans="13:14">
      <c r="M252" t="str">
        <f t="shared" si="9"/>
        <v/>
      </c>
      <c r="N252" t="str">
        <f t="shared" si="10"/>
        <v/>
      </c>
    </row>
    <row r="253" spans="13:14">
      <c r="M253" t="str">
        <f t="shared" si="9"/>
        <v/>
      </c>
      <c r="N253" t="str">
        <f t="shared" si="10"/>
        <v/>
      </c>
    </row>
    <row r="254" spans="13:14">
      <c r="M254" t="str">
        <f t="shared" si="9"/>
        <v/>
      </c>
      <c r="N254" t="str">
        <f t="shared" si="10"/>
        <v/>
      </c>
    </row>
    <row r="255" spans="13:14">
      <c r="M255" t="str">
        <f t="shared" si="9"/>
        <v/>
      </c>
      <c r="N255" t="str">
        <f t="shared" si="10"/>
        <v/>
      </c>
    </row>
    <row r="256" spans="13:14">
      <c r="M256" t="str">
        <f t="shared" si="9"/>
        <v/>
      </c>
      <c r="N256" t="str">
        <f t="shared" si="10"/>
        <v/>
      </c>
    </row>
    <row r="257" spans="13:14">
      <c r="M257" t="str">
        <f t="shared" si="9"/>
        <v/>
      </c>
      <c r="N257" t="str">
        <f t="shared" si="10"/>
        <v/>
      </c>
    </row>
    <row r="258" spans="13:14">
      <c r="M258" t="str">
        <f t="shared" si="9"/>
        <v/>
      </c>
      <c r="N258" t="str">
        <f t="shared" si="10"/>
        <v/>
      </c>
    </row>
    <row r="259" spans="13:14">
      <c r="M259" t="str">
        <f t="shared" si="9"/>
        <v/>
      </c>
      <c r="N259" t="str">
        <f t="shared" si="10"/>
        <v/>
      </c>
    </row>
    <row r="260" spans="13:14">
      <c r="M260" t="str">
        <f t="shared" si="9"/>
        <v/>
      </c>
      <c r="N260" t="str">
        <f t="shared" si="10"/>
        <v/>
      </c>
    </row>
    <row r="261" spans="13:14">
      <c r="M261" t="str">
        <f t="shared" si="9"/>
        <v/>
      </c>
      <c r="N261" t="str">
        <f t="shared" si="10"/>
        <v/>
      </c>
    </row>
    <row r="262" spans="13:14">
      <c r="M262" t="str">
        <f t="shared" ref="M262:M325" si="11">IF(G262="public","n",IF(G262="private","y",""))</f>
        <v/>
      </c>
      <c r="N262" t="str">
        <f t="shared" ref="N262:N325" si="12">IF(G262="public","y",IF(G262="private","n",""))</f>
        <v/>
      </c>
    </row>
    <row r="263" spans="13:14">
      <c r="M263" t="str">
        <f t="shared" si="11"/>
        <v/>
      </c>
      <c r="N263" t="str">
        <f t="shared" si="12"/>
        <v/>
      </c>
    </row>
    <row r="264" spans="13:14">
      <c r="M264" t="str">
        <f t="shared" si="11"/>
        <v/>
      </c>
      <c r="N264" t="str">
        <f t="shared" si="12"/>
        <v/>
      </c>
    </row>
    <row r="265" spans="13:14">
      <c r="M265" t="str">
        <f t="shared" si="11"/>
        <v/>
      </c>
      <c r="N265" t="str">
        <f t="shared" si="12"/>
        <v/>
      </c>
    </row>
    <row r="266" spans="13:14">
      <c r="M266" t="str">
        <f t="shared" si="11"/>
        <v/>
      </c>
      <c r="N266" t="str">
        <f t="shared" si="12"/>
        <v/>
      </c>
    </row>
    <row r="267" spans="13:14">
      <c r="M267" t="str">
        <f t="shared" si="11"/>
        <v/>
      </c>
      <c r="N267" t="str">
        <f t="shared" si="12"/>
        <v/>
      </c>
    </row>
    <row r="268" spans="13:14">
      <c r="M268" t="str">
        <f t="shared" si="11"/>
        <v/>
      </c>
      <c r="N268" t="str">
        <f t="shared" si="12"/>
        <v/>
      </c>
    </row>
    <row r="269" spans="13:14">
      <c r="M269" t="str">
        <f t="shared" si="11"/>
        <v/>
      </c>
      <c r="N269" t="str">
        <f t="shared" si="12"/>
        <v/>
      </c>
    </row>
    <row r="270" spans="13:14">
      <c r="M270" t="str">
        <f t="shared" si="11"/>
        <v/>
      </c>
      <c r="N270" t="str">
        <f t="shared" si="12"/>
        <v/>
      </c>
    </row>
    <row r="271" spans="13:14">
      <c r="M271" t="str">
        <f t="shared" si="11"/>
        <v/>
      </c>
      <c r="N271" t="str">
        <f t="shared" si="12"/>
        <v/>
      </c>
    </row>
    <row r="272" spans="13:14">
      <c r="M272" t="str">
        <f t="shared" si="11"/>
        <v/>
      </c>
      <c r="N272" t="str">
        <f t="shared" si="12"/>
        <v/>
      </c>
    </row>
    <row r="273" spans="13:14">
      <c r="M273" t="str">
        <f t="shared" si="11"/>
        <v/>
      </c>
      <c r="N273" t="str">
        <f t="shared" si="12"/>
        <v/>
      </c>
    </row>
    <row r="274" spans="13:14">
      <c r="M274" t="str">
        <f t="shared" si="11"/>
        <v/>
      </c>
      <c r="N274" t="str">
        <f t="shared" si="12"/>
        <v/>
      </c>
    </row>
    <row r="275" spans="13:14">
      <c r="M275" t="str">
        <f t="shared" si="11"/>
        <v/>
      </c>
      <c r="N275" t="str">
        <f t="shared" si="12"/>
        <v/>
      </c>
    </row>
    <row r="276" spans="13:14">
      <c r="M276" t="str">
        <f t="shared" si="11"/>
        <v/>
      </c>
      <c r="N276" t="str">
        <f t="shared" si="12"/>
        <v/>
      </c>
    </row>
    <row r="277" spans="13:14">
      <c r="M277" t="str">
        <f t="shared" si="11"/>
        <v/>
      </c>
      <c r="N277" t="str">
        <f t="shared" si="12"/>
        <v/>
      </c>
    </row>
    <row r="278" spans="13:14">
      <c r="M278" t="str">
        <f t="shared" si="11"/>
        <v/>
      </c>
      <c r="N278" t="str">
        <f t="shared" si="12"/>
        <v/>
      </c>
    </row>
    <row r="279" spans="13:14">
      <c r="M279" t="str">
        <f t="shared" si="11"/>
        <v/>
      </c>
      <c r="N279" t="str">
        <f t="shared" si="12"/>
        <v/>
      </c>
    </row>
    <row r="280" spans="13:14">
      <c r="M280" t="str">
        <f t="shared" si="11"/>
        <v/>
      </c>
      <c r="N280" t="str">
        <f t="shared" si="12"/>
        <v/>
      </c>
    </row>
    <row r="281" spans="13:14">
      <c r="M281" t="str">
        <f t="shared" si="11"/>
        <v/>
      </c>
      <c r="N281" t="str">
        <f t="shared" si="12"/>
        <v/>
      </c>
    </row>
    <row r="282" spans="13:14">
      <c r="M282" t="str">
        <f t="shared" si="11"/>
        <v/>
      </c>
      <c r="N282" t="str">
        <f t="shared" si="12"/>
        <v/>
      </c>
    </row>
    <row r="283" spans="13:14">
      <c r="M283" t="str">
        <f t="shared" si="11"/>
        <v/>
      </c>
      <c r="N283" t="str">
        <f t="shared" si="12"/>
        <v/>
      </c>
    </row>
    <row r="284" spans="13:14">
      <c r="M284" t="str">
        <f t="shared" si="11"/>
        <v/>
      </c>
      <c r="N284" t="str">
        <f t="shared" si="12"/>
        <v/>
      </c>
    </row>
    <row r="285" spans="13:14">
      <c r="M285" t="str">
        <f t="shared" si="11"/>
        <v/>
      </c>
      <c r="N285" t="str">
        <f t="shared" si="12"/>
        <v/>
      </c>
    </row>
    <row r="286" spans="13:14">
      <c r="M286" t="str">
        <f t="shared" si="11"/>
        <v/>
      </c>
      <c r="N286" t="str">
        <f t="shared" si="12"/>
        <v/>
      </c>
    </row>
    <row r="287" spans="13:14">
      <c r="M287" t="str">
        <f t="shared" si="11"/>
        <v/>
      </c>
      <c r="N287" t="str">
        <f t="shared" si="12"/>
        <v/>
      </c>
    </row>
    <row r="288" spans="13:14">
      <c r="M288" t="str">
        <f t="shared" si="11"/>
        <v/>
      </c>
      <c r="N288" t="str">
        <f t="shared" si="12"/>
        <v/>
      </c>
    </row>
    <row r="289" spans="13:14">
      <c r="M289" t="str">
        <f t="shared" si="11"/>
        <v/>
      </c>
      <c r="N289" t="str">
        <f t="shared" si="12"/>
        <v/>
      </c>
    </row>
    <row r="290" spans="13:14">
      <c r="M290" t="str">
        <f t="shared" si="11"/>
        <v/>
      </c>
      <c r="N290" t="str">
        <f t="shared" si="12"/>
        <v/>
      </c>
    </row>
    <row r="291" spans="13:14">
      <c r="M291" t="str">
        <f t="shared" si="11"/>
        <v/>
      </c>
      <c r="N291" t="str">
        <f t="shared" si="12"/>
        <v/>
      </c>
    </row>
    <row r="292" spans="13:14">
      <c r="M292" t="str">
        <f t="shared" si="11"/>
        <v/>
      </c>
      <c r="N292" t="str">
        <f t="shared" si="12"/>
        <v/>
      </c>
    </row>
    <row r="293" spans="13:14">
      <c r="M293" t="str">
        <f t="shared" si="11"/>
        <v/>
      </c>
      <c r="N293" t="str">
        <f t="shared" si="12"/>
        <v/>
      </c>
    </row>
    <row r="294" spans="13:14">
      <c r="M294" t="str">
        <f t="shared" si="11"/>
        <v/>
      </c>
      <c r="N294" t="str">
        <f t="shared" si="12"/>
        <v/>
      </c>
    </row>
    <row r="295" spans="13:14">
      <c r="M295" t="str">
        <f t="shared" si="11"/>
        <v/>
      </c>
      <c r="N295" t="str">
        <f t="shared" si="12"/>
        <v/>
      </c>
    </row>
    <row r="296" spans="13:14">
      <c r="M296" t="str">
        <f t="shared" si="11"/>
        <v/>
      </c>
      <c r="N296" t="str">
        <f t="shared" si="12"/>
        <v/>
      </c>
    </row>
    <row r="297" spans="13:14">
      <c r="M297" t="str">
        <f t="shared" si="11"/>
        <v/>
      </c>
      <c r="N297" t="str">
        <f t="shared" si="12"/>
        <v/>
      </c>
    </row>
    <row r="298" spans="13:14">
      <c r="M298" t="str">
        <f t="shared" si="11"/>
        <v/>
      </c>
      <c r="N298" t="str">
        <f t="shared" si="12"/>
        <v/>
      </c>
    </row>
    <row r="299" spans="13:14">
      <c r="M299" t="str">
        <f t="shared" si="11"/>
        <v/>
      </c>
      <c r="N299" t="str">
        <f t="shared" si="12"/>
        <v/>
      </c>
    </row>
    <row r="300" spans="13:14">
      <c r="M300" t="str">
        <f t="shared" si="11"/>
        <v/>
      </c>
      <c r="N300" t="str">
        <f t="shared" si="12"/>
        <v/>
      </c>
    </row>
    <row r="301" spans="13:14">
      <c r="M301" t="str">
        <f t="shared" si="11"/>
        <v/>
      </c>
      <c r="N301" t="str">
        <f t="shared" si="12"/>
        <v/>
      </c>
    </row>
    <row r="302" spans="13:14">
      <c r="M302" t="str">
        <f t="shared" si="11"/>
        <v/>
      </c>
      <c r="N302" t="str">
        <f t="shared" si="12"/>
        <v/>
      </c>
    </row>
    <row r="303" spans="13:14">
      <c r="M303" t="str">
        <f t="shared" si="11"/>
        <v/>
      </c>
      <c r="N303" t="str">
        <f t="shared" si="12"/>
        <v/>
      </c>
    </row>
    <row r="304" spans="13:14">
      <c r="M304" t="str">
        <f t="shared" si="11"/>
        <v/>
      </c>
      <c r="N304" t="str">
        <f t="shared" si="12"/>
        <v/>
      </c>
    </row>
    <row r="305" spans="13:14">
      <c r="M305" t="str">
        <f t="shared" si="11"/>
        <v/>
      </c>
      <c r="N305" t="str">
        <f t="shared" si="12"/>
        <v/>
      </c>
    </row>
    <row r="306" spans="13:14">
      <c r="M306" t="str">
        <f t="shared" si="11"/>
        <v/>
      </c>
      <c r="N306" t="str">
        <f t="shared" si="12"/>
        <v/>
      </c>
    </row>
    <row r="307" spans="13:14">
      <c r="M307" t="str">
        <f t="shared" si="11"/>
        <v/>
      </c>
      <c r="N307" t="str">
        <f t="shared" si="12"/>
        <v/>
      </c>
    </row>
    <row r="308" spans="13:14">
      <c r="M308" t="str">
        <f t="shared" si="11"/>
        <v/>
      </c>
      <c r="N308" t="str">
        <f t="shared" si="12"/>
        <v/>
      </c>
    </row>
    <row r="309" spans="13:14">
      <c r="M309" t="str">
        <f t="shared" si="11"/>
        <v/>
      </c>
      <c r="N309" t="str">
        <f t="shared" si="12"/>
        <v/>
      </c>
    </row>
    <row r="310" spans="13:14">
      <c r="M310" t="str">
        <f t="shared" si="11"/>
        <v/>
      </c>
      <c r="N310" t="str">
        <f t="shared" si="12"/>
        <v/>
      </c>
    </row>
    <row r="311" spans="13:14">
      <c r="M311" t="str">
        <f t="shared" si="11"/>
        <v/>
      </c>
      <c r="N311" t="str">
        <f t="shared" si="12"/>
        <v/>
      </c>
    </row>
    <row r="312" spans="13:14">
      <c r="M312" t="str">
        <f t="shared" si="11"/>
        <v/>
      </c>
      <c r="N312" t="str">
        <f t="shared" si="12"/>
        <v/>
      </c>
    </row>
    <row r="313" spans="13:14">
      <c r="M313" t="str">
        <f t="shared" si="11"/>
        <v/>
      </c>
      <c r="N313" t="str">
        <f t="shared" si="12"/>
        <v/>
      </c>
    </row>
    <row r="314" spans="13:14">
      <c r="M314" t="str">
        <f t="shared" si="11"/>
        <v/>
      </c>
      <c r="N314" t="str">
        <f t="shared" si="12"/>
        <v/>
      </c>
    </row>
    <row r="315" spans="13:14">
      <c r="M315" t="str">
        <f t="shared" si="11"/>
        <v/>
      </c>
      <c r="N315" t="str">
        <f t="shared" si="12"/>
        <v/>
      </c>
    </row>
    <row r="316" spans="13:14">
      <c r="M316" t="str">
        <f t="shared" si="11"/>
        <v/>
      </c>
      <c r="N316" t="str">
        <f t="shared" si="12"/>
        <v/>
      </c>
    </row>
    <row r="317" spans="13:14">
      <c r="M317" t="str">
        <f t="shared" si="11"/>
        <v/>
      </c>
      <c r="N317" t="str">
        <f t="shared" si="12"/>
        <v/>
      </c>
    </row>
    <row r="318" spans="13:14">
      <c r="M318" t="str">
        <f t="shared" si="11"/>
        <v/>
      </c>
      <c r="N318" t="str">
        <f t="shared" si="12"/>
        <v/>
      </c>
    </row>
    <row r="319" spans="13:14">
      <c r="M319" t="str">
        <f t="shared" si="11"/>
        <v/>
      </c>
      <c r="N319" t="str">
        <f t="shared" si="12"/>
        <v/>
      </c>
    </row>
    <row r="320" spans="13:14">
      <c r="M320" t="str">
        <f t="shared" si="11"/>
        <v/>
      </c>
      <c r="N320" t="str">
        <f t="shared" si="12"/>
        <v/>
      </c>
    </row>
    <row r="321" spans="13:14">
      <c r="M321" t="str">
        <f t="shared" si="11"/>
        <v/>
      </c>
      <c r="N321" t="str">
        <f t="shared" si="12"/>
        <v/>
      </c>
    </row>
    <row r="322" spans="13:14">
      <c r="M322" t="str">
        <f t="shared" si="11"/>
        <v/>
      </c>
      <c r="N322" t="str">
        <f t="shared" si="12"/>
        <v/>
      </c>
    </row>
    <row r="323" spans="13:14">
      <c r="M323" t="str">
        <f t="shared" si="11"/>
        <v/>
      </c>
      <c r="N323" t="str">
        <f t="shared" si="12"/>
        <v/>
      </c>
    </row>
    <row r="324" spans="13:14">
      <c r="M324" t="str">
        <f t="shared" si="11"/>
        <v/>
      </c>
      <c r="N324" t="str">
        <f t="shared" si="12"/>
        <v/>
      </c>
    </row>
    <row r="325" spans="13:14">
      <c r="M325" t="str">
        <f t="shared" si="11"/>
        <v/>
      </c>
      <c r="N325" t="str">
        <f t="shared" si="12"/>
        <v/>
      </c>
    </row>
    <row r="326" spans="13:14">
      <c r="M326" t="str">
        <f t="shared" ref="M326:M389" si="13">IF(G326="public","n",IF(G326="private","y",""))</f>
        <v/>
      </c>
      <c r="N326" t="str">
        <f t="shared" ref="N326:N389" si="14">IF(G326="public","y",IF(G326="private","n",""))</f>
        <v/>
      </c>
    </row>
    <row r="327" spans="13:14">
      <c r="M327" t="str">
        <f t="shared" si="13"/>
        <v/>
      </c>
      <c r="N327" t="str">
        <f t="shared" si="14"/>
        <v/>
      </c>
    </row>
    <row r="328" spans="13:14">
      <c r="M328" t="str">
        <f t="shared" si="13"/>
        <v/>
      </c>
      <c r="N328" t="str">
        <f t="shared" si="14"/>
        <v/>
      </c>
    </row>
    <row r="329" spans="13:14">
      <c r="M329" t="str">
        <f t="shared" si="13"/>
        <v/>
      </c>
      <c r="N329" t="str">
        <f t="shared" si="14"/>
        <v/>
      </c>
    </row>
    <row r="330" spans="13:14">
      <c r="M330" t="str">
        <f t="shared" si="13"/>
        <v/>
      </c>
      <c r="N330" t="str">
        <f t="shared" si="14"/>
        <v/>
      </c>
    </row>
    <row r="331" spans="13:14">
      <c r="M331" t="str">
        <f t="shared" si="13"/>
        <v/>
      </c>
      <c r="N331" t="str">
        <f t="shared" si="14"/>
        <v/>
      </c>
    </row>
    <row r="332" spans="13:14">
      <c r="M332" t="str">
        <f t="shared" si="13"/>
        <v/>
      </c>
      <c r="N332" t="str">
        <f t="shared" si="14"/>
        <v/>
      </c>
    </row>
    <row r="333" spans="13:14">
      <c r="M333" t="str">
        <f t="shared" si="13"/>
        <v/>
      </c>
      <c r="N333" t="str">
        <f t="shared" si="14"/>
        <v/>
      </c>
    </row>
    <row r="334" spans="13:14">
      <c r="M334" t="str">
        <f t="shared" si="13"/>
        <v/>
      </c>
      <c r="N334" t="str">
        <f t="shared" si="14"/>
        <v/>
      </c>
    </row>
    <row r="335" spans="13:14">
      <c r="M335" t="str">
        <f t="shared" si="13"/>
        <v/>
      </c>
      <c r="N335" t="str">
        <f t="shared" si="14"/>
        <v/>
      </c>
    </row>
    <row r="336" spans="13:14">
      <c r="M336" t="str">
        <f t="shared" si="13"/>
        <v/>
      </c>
      <c r="N336" t="str">
        <f t="shared" si="14"/>
        <v/>
      </c>
    </row>
    <row r="337" spans="13:14">
      <c r="M337" t="str">
        <f t="shared" si="13"/>
        <v/>
      </c>
      <c r="N337" t="str">
        <f t="shared" si="14"/>
        <v/>
      </c>
    </row>
    <row r="338" spans="13:14">
      <c r="M338" t="str">
        <f t="shared" si="13"/>
        <v/>
      </c>
      <c r="N338" t="str">
        <f t="shared" si="14"/>
        <v/>
      </c>
    </row>
    <row r="339" spans="13:14">
      <c r="M339" t="str">
        <f t="shared" si="13"/>
        <v/>
      </c>
      <c r="N339" t="str">
        <f t="shared" si="14"/>
        <v/>
      </c>
    </row>
    <row r="340" spans="13:14">
      <c r="M340" t="str">
        <f t="shared" si="13"/>
        <v/>
      </c>
      <c r="N340" t="str">
        <f t="shared" si="14"/>
        <v/>
      </c>
    </row>
    <row r="341" spans="13:14">
      <c r="M341" t="str">
        <f t="shared" si="13"/>
        <v/>
      </c>
      <c r="N341" t="str">
        <f t="shared" si="14"/>
        <v/>
      </c>
    </row>
    <row r="342" spans="13:14">
      <c r="M342" t="str">
        <f t="shared" si="13"/>
        <v/>
      </c>
      <c r="N342" t="str">
        <f t="shared" si="14"/>
        <v/>
      </c>
    </row>
    <row r="343" spans="13:14">
      <c r="M343" t="str">
        <f t="shared" si="13"/>
        <v/>
      </c>
      <c r="N343" t="str">
        <f t="shared" si="14"/>
        <v/>
      </c>
    </row>
    <row r="344" spans="13:14">
      <c r="M344" t="str">
        <f t="shared" si="13"/>
        <v/>
      </c>
      <c r="N344" t="str">
        <f t="shared" si="14"/>
        <v/>
      </c>
    </row>
    <row r="345" spans="13:14">
      <c r="M345" t="str">
        <f t="shared" si="13"/>
        <v/>
      </c>
      <c r="N345" t="str">
        <f t="shared" si="14"/>
        <v/>
      </c>
    </row>
    <row r="346" spans="13:14">
      <c r="M346" t="str">
        <f t="shared" si="13"/>
        <v/>
      </c>
      <c r="N346" t="str">
        <f t="shared" si="14"/>
        <v/>
      </c>
    </row>
    <row r="347" spans="13:14">
      <c r="M347" t="str">
        <f t="shared" si="13"/>
        <v/>
      </c>
      <c r="N347" t="str">
        <f t="shared" si="14"/>
        <v/>
      </c>
    </row>
    <row r="348" spans="13:14">
      <c r="M348" t="str">
        <f t="shared" si="13"/>
        <v/>
      </c>
      <c r="N348" t="str">
        <f t="shared" si="14"/>
        <v/>
      </c>
    </row>
    <row r="349" spans="13:14">
      <c r="M349" t="str">
        <f t="shared" si="13"/>
        <v/>
      </c>
      <c r="N349" t="str">
        <f t="shared" si="14"/>
        <v/>
      </c>
    </row>
    <row r="350" spans="13:14">
      <c r="M350" t="str">
        <f t="shared" si="13"/>
        <v/>
      </c>
      <c r="N350" t="str">
        <f t="shared" si="14"/>
        <v/>
      </c>
    </row>
    <row r="351" spans="13:14">
      <c r="M351" t="str">
        <f t="shared" si="13"/>
        <v/>
      </c>
      <c r="N351" t="str">
        <f t="shared" si="14"/>
        <v/>
      </c>
    </row>
    <row r="352" spans="13:14">
      <c r="M352" t="str">
        <f t="shared" si="13"/>
        <v/>
      </c>
      <c r="N352" t="str">
        <f t="shared" si="14"/>
        <v/>
      </c>
    </row>
    <row r="353" spans="13:14">
      <c r="M353" t="str">
        <f t="shared" si="13"/>
        <v/>
      </c>
      <c r="N353" t="str">
        <f t="shared" si="14"/>
        <v/>
      </c>
    </row>
    <row r="354" spans="13:14">
      <c r="M354" t="str">
        <f t="shared" si="13"/>
        <v/>
      </c>
      <c r="N354" t="str">
        <f t="shared" si="14"/>
        <v/>
      </c>
    </row>
    <row r="355" spans="13:14">
      <c r="M355" t="str">
        <f t="shared" si="13"/>
        <v/>
      </c>
      <c r="N355" t="str">
        <f t="shared" si="14"/>
        <v/>
      </c>
    </row>
    <row r="356" spans="13:14">
      <c r="M356" t="str">
        <f t="shared" si="13"/>
        <v/>
      </c>
      <c r="N356" t="str">
        <f t="shared" si="14"/>
        <v/>
      </c>
    </row>
    <row r="357" spans="13:14">
      <c r="M357" t="str">
        <f t="shared" si="13"/>
        <v/>
      </c>
      <c r="N357" t="str">
        <f t="shared" si="14"/>
        <v/>
      </c>
    </row>
    <row r="358" spans="13:14">
      <c r="M358" t="str">
        <f t="shared" si="13"/>
        <v/>
      </c>
      <c r="N358" t="str">
        <f t="shared" si="14"/>
        <v/>
      </c>
    </row>
    <row r="359" spans="13:14">
      <c r="M359" t="str">
        <f t="shared" si="13"/>
        <v/>
      </c>
      <c r="N359" t="str">
        <f t="shared" si="14"/>
        <v/>
      </c>
    </row>
    <row r="360" spans="13:14">
      <c r="M360" t="str">
        <f t="shared" si="13"/>
        <v/>
      </c>
      <c r="N360" t="str">
        <f t="shared" si="14"/>
        <v/>
      </c>
    </row>
    <row r="361" spans="13:14">
      <c r="M361" t="str">
        <f t="shared" si="13"/>
        <v/>
      </c>
      <c r="N361" t="str">
        <f t="shared" si="14"/>
        <v/>
      </c>
    </row>
    <row r="362" spans="13:14">
      <c r="M362" t="str">
        <f t="shared" si="13"/>
        <v/>
      </c>
      <c r="N362" t="str">
        <f t="shared" si="14"/>
        <v/>
      </c>
    </row>
    <row r="363" spans="13:14">
      <c r="M363" t="str">
        <f t="shared" si="13"/>
        <v/>
      </c>
      <c r="N363" t="str">
        <f t="shared" si="14"/>
        <v/>
      </c>
    </row>
    <row r="364" spans="13:14">
      <c r="M364" t="str">
        <f t="shared" si="13"/>
        <v/>
      </c>
      <c r="N364" t="str">
        <f t="shared" si="14"/>
        <v/>
      </c>
    </row>
    <row r="365" spans="13:14">
      <c r="M365" t="str">
        <f t="shared" si="13"/>
        <v/>
      </c>
      <c r="N365" t="str">
        <f t="shared" si="14"/>
        <v/>
      </c>
    </row>
    <row r="366" spans="13:14">
      <c r="M366" t="str">
        <f t="shared" si="13"/>
        <v/>
      </c>
      <c r="N366" t="str">
        <f t="shared" si="14"/>
        <v/>
      </c>
    </row>
    <row r="367" spans="13:14">
      <c r="M367" t="str">
        <f t="shared" si="13"/>
        <v/>
      </c>
      <c r="N367" t="str">
        <f t="shared" si="14"/>
        <v/>
      </c>
    </row>
    <row r="368" spans="13:14">
      <c r="M368" t="str">
        <f t="shared" si="13"/>
        <v/>
      </c>
      <c r="N368" t="str">
        <f t="shared" si="14"/>
        <v/>
      </c>
    </row>
    <row r="369" spans="13:14">
      <c r="M369" t="str">
        <f t="shared" si="13"/>
        <v/>
      </c>
      <c r="N369" t="str">
        <f t="shared" si="14"/>
        <v/>
      </c>
    </row>
    <row r="370" spans="13:14">
      <c r="M370" t="str">
        <f t="shared" si="13"/>
        <v/>
      </c>
      <c r="N370" t="str">
        <f t="shared" si="14"/>
        <v/>
      </c>
    </row>
    <row r="371" spans="13:14">
      <c r="M371" t="str">
        <f t="shared" si="13"/>
        <v/>
      </c>
      <c r="N371" t="str">
        <f t="shared" si="14"/>
        <v/>
      </c>
    </row>
    <row r="372" spans="13:14">
      <c r="M372" t="str">
        <f t="shared" si="13"/>
        <v/>
      </c>
      <c r="N372" t="str">
        <f t="shared" si="14"/>
        <v/>
      </c>
    </row>
    <row r="373" spans="13:14">
      <c r="M373" t="str">
        <f t="shared" si="13"/>
        <v/>
      </c>
      <c r="N373" t="str">
        <f t="shared" si="14"/>
        <v/>
      </c>
    </row>
    <row r="374" spans="13:14">
      <c r="M374" t="str">
        <f t="shared" si="13"/>
        <v/>
      </c>
      <c r="N374" t="str">
        <f t="shared" si="14"/>
        <v/>
      </c>
    </row>
    <row r="375" spans="13:14">
      <c r="M375" t="str">
        <f t="shared" si="13"/>
        <v/>
      </c>
      <c r="N375" t="str">
        <f t="shared" si="14"/>
        <v/>
      </c>
    </row>
    <row r="376" spans="13:14">
      <c r="M376" t="str">
        <f t="shared" si="13"/>
        <v/>
      </c>
      <c r="N376" t="str">
        <f t="shared" si="14"/>
        <v/>
      </c>
    </row>
    <row r="377" spans="13:14">
      <c r="M377" t="str">
        <f t="shared" si="13"/>
        <v/>
      </c>
      <c r="N377" t="str">
        <f t="shared" si="14"/>
        <v/>
      </c>
    </row>
    <row r="378" spans="13:14">
      <c r="M378" t="str">
        <f t="shared" si="13"/>
        <v/>
      </c>
      <c r="N378" t="str">
        <f t="shared" si="14"/>
        <v/>
      </c>
    </row>
    <row r="379" spans="13:14">
      <c r="M379" t="str">
        <f t="shared" si="13"/>
        <v/>
      </c>
      <c r="N379" t="str">
        <f t="shared" si="14"/>
        <v/>
      </c>
    </row>
    <row r="380" spans="13:14">
      <c r="M380" t="str">
        <f t="shared" si="13"/>
        <v/>
      </c>
      <c r="N380" t="str">
        <f t="shared" si="14"/>
        <v/>
      </c>
    </row>
    <row r="381" spans="13:14">
      <c r="M381" t="str">
        <f t="shared" si="13"/>
        <v/>
      </c>
      <c r="N381" t="str">
        <f t="shared" si="14"/>
        <v/>
      </c>
    </row>
    <row r="382" spans="13:14">
      <c r="M382" t="str">
        <f t="shared" si="13"/>
        <v/>
      </c>
      <c r="N382" t="str">
        <f t="shared" si="14"/>
        <v/>
      </c>
    </row>
    <row r="383" spans="13:14">
      <c r="M383" t="str">
        <f t="shared" si="13"/>
        <v/>
      </c>
      <c r="N383" t="str">
        <f t="shared" si="14"/>
        <v/>
      </c>
    </row>
    <row r="384" spans="13:14">
      <c r="M384" t="str">
        <f t="shared" si="13"/>
        <v/>
      </c>
      <c r="N384" t="str">
        <f t="shared" si="14"/>
        <v/>
      </c>
    </row>
    <row r="385" spans="13:14">
      <c r="M385" t="str">
        <f t="shared" si="13"/>
        <v/>
      </c>
      <c r="N385" t="str">
        <f t="shared" si="14"/>
        <v/>
      </c>
    </row>
    <row r="386" spans="13:14">
      <c r="M386" t="str">
        <f t="shared" si="13"/>
        <v/>
      </c>
      <c r="N386" t="str">
        <f t="shared" si="14"/>
        <v/>
      </c>
    </row>
    <row r="387" spans="13:14">
      <c r="M387" t="str">
        <f t="shared" si="13"/>
        <v/>
      </c>
      <c r="N387" t="str">
        <f t="shared" si="14"/>
        <v/>
      </c>
    </row>
    <row r="388" spans="13:14">
      <c r="M388" t="str">
        <f t="shared" si="13"/>
        <v/>
      </c>
      <c r="N388" t="str">
        <f t="shared" si="14"/>
        <v/>
      </c>
    </row>
    <row r="389" spans="13:14">
      <c r="M389" t="str">
        <f t="shared" si="13"/>
        <v/>
      </c>
      <c r="N389" t="str">
        <f t="shared" si="14"/>
        <v/>
      </c>
    </row>
    <row r="390" spans="13:14">
      <c r="M390" t="str">
        <f t="shared" ref="M390:M453" si="15">IF(G390="public","n",IF(G390="private","y",""))</f>
        <v/>
      </c>
      <c r="N390" t="str">
        <f t="shared" ref="N390:N453" si="16">IF(G390="public","y",IF(G390="private","n",""))</f>
        <v/>
      </c>
    </row>
    <row r="391" spans="13:14">
      <c r="M391" t="str">
        <f t="shared" si="15"/>
        <v/>
      </c>
      <c r="N391" t="str">
        <f t="shared" si="16"/>
        <v/>
      </c>
    </row>
    <row r="392" spans="13:14">
      <c r="M392" t="str">
        <f t="shared" si="15"/>
        <v/>
      </c>
      <c r="N392" t="str">
        <f t="shared" si="16"/>
        <v/>
      </c>
    </row>
    <row r="393" spans="13:14">
      <c r="M393" t="str">
        <f t="shared" si="15"/>
        <v/>
      </c>
      <c r="N393" t="str">
        <f t="shared" si="16"/>
        <v/>
      </c>
    </row>
    <row r="394" spans="13:14">
      <c r="M394" t="str">
        <f t="shared" si="15"/>
        <v/>
      </c>
      <c r="N394" t="str">
        <f t="shared" si="16"/>
        <v/>
      </c>
    </row>
    <row r="395" spans="13:14">
      <c r="M395" t="str">
        <f t="shared" si="15"/>
        <v/>
      </c>
      <c r="N395" t="str">
        <f t="shared" si="16"/>
        <v/>
      </c>
    </row>
    <row r="396" spans="13:14">
      <c r="M396" t="str">
        <f t="shared" si="15"/>
        <v/>
      </c>
      <c r="N396" t="str">
        <f t="shared" si="16"/>
        <v/>
      </c>
    </row>
    <row r="397" spans="13:14">
      <c r="M397" t="str">
        <f t="shared" si="15"/>
        <v/>
      </c>
      <c r="N397" t="str">
        <f t="shared" si="16"/>
        <v/>
      </c>
    </row>
    <row r="398" spans="13:14">
      <c r="M398" t="str">
        <f t="shared" si="15"/>
        <v/>
      </c>
      <c r="N398" t="str">
        <f t="shared" si="16"/>
        <v/>
      </c>
    </row>
    <row r="399" spans="13:14">
      <c r="M399" t="str">
        <f t="shared" si="15"/>
        <v/>
      </c>
      <c r="N399" t="str">
        <f t="shared" si="16"/>
        <v/>
      </c>
    </row>
    <row r="400" spans="13:14">
      <c r="M400" t="str">
        <f t="shared" si="15"/>
        <v/>
      </c>
      <c r="N400" t="str">
        <f t="shared" si="16"/>
        <v/>
      </c>
    </row>
    <row r="401" spans="13:14">
      <c r="M401" t="str">
        <f t="shared" si="15"/>
        <v/>
      </c>
      <c r="N401" t="str">
        <f t="shared" si="16"/>
        <v/>
      </c>
    </row>
    <row r="402" spans="13:14">
      <c r="M402" t="str">
        <f t="shared" si="15"/>
        <v/>
      </c>
      <c r="N402" t="str">
        <f t="shared" si="16"/>
        <v/>
      </c>
    </row>
    <row r="403" spans="13:14">
      <c r="M403" t="str">
        <f t="shared" si="15"/>
        <v/>
      </c>
      <c r="N403" t="str">
        <f t="shared" si="16"/>
        <v/>
      </c>
    </row>
    <row r="404" spans="13:14">
      <c r="M404" t="str">
        <f t="shared" si="15"/>
        <v/>
      </c>
      <c r="N404" t="str">
        <f t="shared" si="16"/>
        <v/>
      </c>
    </row>
    <row r="405" spans="13:14">
      <c r="M405" t="str">
        <f t="shared" si="15"/>
        <v/>
      </c>
      <c r="N405" t="str">
        <f t="shared" si="16"/>
        <v/>
      </c>
    </row>
    <row r="406" spans="13:14">
      <c r="M406" t="str">
        <f t="shared" si="15"/>
        <v/>
      </c>
      <c r="N406" t="str">
        <f t="shared" si="16"/>
        <v/>
      </c>
    </row>
    <row r="407" spans="13:14">
      <c r="M407" t="str">
        <f t="shared" si="15"/>
        <v/>
      </c>
      <c r="N407" t="str">
        <f t="shared" si="16"/>
        <v/>
      </c>
    </row>
    <row r="408" spans="13:14">
      <c r="M408" t="str">
        <f t="shared" si="15"/>
        <v/>
      </c>
      <c r="N408" t="str">
        <f t="shared" si="16"/>
        <v/>
      </c>
    </row>
    <row r="409" spans="13:14">
      <c r="M409" t="str">
        <f t="shared" si="15"/>
        <v/>
      </c>
      <c r="N409" t="str">
        <f t="shared" si="16"/>
        <v/>
      </c>
    </row>
    <row r="410" spans="13:14">
      <c r="M410" t="str">
        <f t="shared" si="15"/>
        <v/>
      </c>
      <c r="N410" t="str">
        <f t="shared" si="16"/>
        <v/>
      </c>
    </row>
    <row r="411" spans="13:14">
      <c r="M411" t="str">
        <f t="shared" si="15"/>
        <v/>
      </c>
      <c r="N411" t="str">
        <f t="shared" si="16"/>
        <v/>
      </c>
    </row>
    <row r="412" spans="13:14">
      <c r="M412" t="str">
        <f t="shared" si="15"/>
        <v/>
      </c>
      <c r="N412" t="str">
        <f t="shared" si="16"/>
        <v/>
      </c>
    </row>
    <row r="413" spans="13:14">
      <c r="M413" t="str">
        <f t="shared" si="15"/>
        <v/>
      </c>
      <c r="N413" t="str">
        <f t="shared" si="16"/>
        <v/>
      </c>
    </row>
    <row r="414" spans="13:14">
      <c r="M414" t="str">
        <f t="shared" si="15"/>
        <v/>
      </c>
      <c r="N414" t="str">
        <f t="shared" si="16"/>
        <v/>
      </c>
    </row>
    <row r="415" spans="13:14">
      <c r="M415" t="str">
        <f t="shared" si="15"/>
        <v/>
      </c>
      <c r="N415" t="str">
        <f t="shared" si="16"/>
        <v/>
      </c>
    </row>
    <row r="416" spans="13:14">
      <c r="M416" t="str">
        <f t="shared" si="15"/>
        <v/>
      </c>
      <c r="N416" t="str">
        <f t="shared" si="16"/>
        <v/>
      </c>
    </row>
    <row r="417" spans="13:14">
      <c r="M417" t="str">
        <f t="shared" si="15"/>
        <v/>
      </c>
      <c r="N417" t="str">
        <f t="shared" si="16"/>
        <v/>
      </c>
    </row>
    <row r="418" spans="13:14">
      <c r="M418" t="str">
        <f t="shared" si="15"/>
        <v/>
      </c>
      <c r="N418" t="str">
        <f t="shared" si="16"/>
        <v/>
      </c>
    </row>
    <row r="419" spans="13:14">
      <c r="M419" t="str">
        <f t="shared" si="15"/>
        <v/>
      </c>
      <c r="N419" t="str">
        <f t="shared" si="16"/>
        <v/>
      </c>
    </row>
    <row r="420" spans="13:14">
      <c r="M420" t="str">
        <f t="shared" si="15"/>
        <v/>
      </c>
      <c r="N420" t="str">
        <f t="shared" si="16"/>
        <v/>
      </c>
    </row>
    <row r="421" spans="13:14">
      <c r="M421" t="str">
        <f t="shared" si="15"/>
        <v/>
      </c>
      <c r="N421" t="str">
        <f t="shared" si="16"/>
        <v/>
      </c>
    </row>
    <row r="422" spans="13:14">
      <c r="M422" t="str">
        <f t="shared" si="15"/>
        <v/>
      </c>
      <c r="N422" t="str">
        <f t="shared" si="16"/>
        <v/>
      </c>
    </row>
    <row r="423" spans="13:14">
      <c r="M423" t="str">
        <f t="shared" si="15"/>
        <v/>
      </c>
      <c r="N423" t="str">
        <f t="shared" si="16"/>
        <v/>
      </c>
    </row>
    <row r="424" spans="13:14">
      <c r="M424" t="str">
        <f t="shared" si="15"/>
        <v/>
      </c>
      <c r="N424" t="str">
        <f t="shared" si="16"/>
        <v/>
      </c>
    </row>
    <row r="425" spans="13:14">
      <c r="M425" t="str">
        <f t="shared" si="15"/>
        <v/>
      </c>
      <c r="N425" t="str">
        <f t="shared" si="16"/>
        <v/>
      </c>
    </row>
    <row r="426" spans="13:14">
      <c r="M426" t="str">
        <f t="shared" si="15"/>
        <v/>
      </c>
      <c r="N426" t="str">
        <f t="shared" si="16"/>
        <v/>
      </c>
    </row>
    <row r="427" spans="13:14">
      <c r="M427" t="str">
        <f t="shared" si="15"/>
        <v/>
      </c>
      <c r="N427" t="str">
        <f t="shared" si="16"/>
        <v/>
      </c>
    </row>
    <row r="428" spans="13:14">
      <c r="M428" t="str">
        <f t="shared" si="15"/>
        <v/>
      </c>
      <c r="N428" t="str">
        <f t="shared" si="16"/>
        <v/>
      </c>
    </row>
    <row r="429" spans="13:14">
      <c r="M429" t="str">
        <f t="shared" si="15"/>
        <v/>
      </c>
      <c r="N429" t="str">
        <f t="shared" si="16"/>
        <v/>
      </c>
    </row>
    <row r="430" spans="13:14">
      <c r="M430" t="str">
        <f t="shared" si="15"/>
        <v/>
      </c>
      <c r="N430" t="str">
        <f t="shared" si="16"/>
        <v/>
      </c>
    </row>
    <row r="431" spans="13:14">
      <c r="M431" t="str">
        <f t="shared" si="15"/>
        <v/>
      </c>
      <c r="N431" t="str">
        <f t="shared" si="16"/>
        <v/>
      </c>
    </row>
    <row r="432" spans="13:14">
      <c r="M432" t="str">
        <f t="shared" si="15"/>
        <v/>
      </c>
      <c r="N432" t="str">
        <f t="shared" si="16"/>
        <v/>
      </c>
    </row>
    <row r="433" spans="13:14">
      <c r="M433" t="str">
        <f t="shared" si="15"/>
        <v/>
      </c>
      <c r="N433" t="str">
        <f t="shared" si="16"/>
        <v/>
      </c>
    </row>
    <row r="434" spans="13:14">
      <c r="M434" t="str">
        <f t="shared" si="15"/>
        <v/>
      </c>
      <c r="N434" t="str">
        <f t="shared" si="16"/>
        <v/>
      </c>
    </row>
    <row r="435" spans="13:14">
      <c r="M435" t="str">
        <f t="shared" si="15"/>
        <v/>
      </c>
      <c r="N435" t="str">
        <f t="shared" si="16"/>
        <v/>
      </c>
    </row>
    <row r="436" spans="13:14">
      <c r="M436" t="str">
        <f t="shared" si="15"/>
        <v/>
      </c>
      <c r="N436" t="str">
        <f t="shared" si="16"/>
        <v/>
      </c>
    </row>
    <row r="437" spans="13:14">
      <c r="M437" t="str">
        <f t="shared" si="15"/>
        <v/>
      </c>
      <c r="N437" t="str">
        <f t="shared" si="16"/>
        <v/>
      </c>
    </row>
    <row r="438" spans="13:14">
      <c r="M438" t="str">
        <f t="shared" si="15"/>
        <v/>
      </c>
      <c r="N438" t="str">
        <f t="shared" si="16"/>
        <v/>
      </c>
    </row>
    <row r="439" spans="13:14">
      <c r="M439" t="str">
        <f t="shared" si="15"/>
        <v/>
      </c>
      <c r="N439" t="str">
        <f t="shared" si="16"/>
        <v/>
      </c>
    </row>
    <row r="440" spans="13:14">
      <c r="M440" t="str">
        <f t="shared" si="15"/>
        <v/>
      </c>
      <c r="N440" t="str">
        <f t="shared" si="16"/>
        <v/>
      </c>
    </row>
    <row r="441" spans="13:14">
      <c r="M441" t="str">
        <f t="shared" si="15"/>
        <v/>
      </c>
      <c r="N441" t="str">
        <f t="shared" si="16"/>
        <v/>
      </c>
    </row>
    <row r="442" spans="13:14">
      <c r="M442" t="str">
        <f t="shared" si="15"/>
        <v/>
      </c>
      <c r="N442" t="str">
        <f t="shared" si="16"/>
        <v/>
      </c>
    </row>
    <row r="443" spans="13:14">
      <c r="M443" t="str">
        <f t="shared" si="15"/>
        <v/>
      </c>
      <c r="N443" t="str">
        <f t="shared" si="16"/>
        <v/>
      </c>
    </row>
    <row r="444" spans="13:14">
      <c r="M444" t="str">
        <f t="shared" si="15"/>
        <v/>
      </c>
      <c r="N444" t="str">
        <f t="shared" si="16"/>
        <v/>
      </c>
    </row>
    <row r="445" spans="13:14">
      <c r="M445" t="str">
        <f t="shared" si="15"/>
        <v/>
      </c>
      <c r="N445" t="str">
        <f t="shared" si="16"/>
        <v/>
      </c>
    </row>
    <row r="446" spans="13:14">
      <c r="M446" t="str">
        <f t="shared" si="15"/>
        <v/>
      </c>
      <c r="N446" t="str">
        <f t="shared" si="16"/>
        <v/>
      </c>
    </row>
    <row r="447" spans="13:14">
      <c r="M447" t="str">
        <f t="shared" si="15"/>
        <v/>
      </c>
      <c r="N447" t="str">
        <f t="shared" si="16"/>
        <v/>
      </c>
    </row>
    <row r="448" spans="13:14">
      <c r="M448" t="str">
        <f t="shared" si="15"/>
        <v/>
      </c>
      <c r="N448" t="str">
        <f t="shared" si="16"/>
        <v/>
      </c>
    </row>
    <row r="449" spans="13:14">
      <c r="M449" t="str">
        <f t="shared" si="15"/>
        <v/>
      </c>
      <c r="N449" t="str">
        <f t="shared" si="16"/>
        <v/>
      </c>
    </row>
    <row r="450" spans="13:14">
      <c r="M450" t="str">
        <f t="shared" si="15"/>
        <v/>
      </c>
      <c r="N450" t="str">
        <f t="shared" si="16"/>
        <v/>
      </c>
    </row>
    <row r="451" spans="13:14">
      <c r="M451" t="str">
        <f t="shared" si="15"/>
        <v/>
      </c>
      <c r="N451" t="str">
        <f t="shared" si="16"/>
        <v/>
      </c>
    </row>
    <row r="452" spans="13:14">
      <c r="M452" t="str">
        <f t="shared" si="15"/>
        <v/>
      </c>
      <c r="N452" t="str">
        <f t="shared" si="16"/>
        <v/>
      </c>
    </row>
    <row r="453" spans="13:14">
      <c r="M453" t="str">
        <f t="shared" si="15"/>
        <v/>
      </c>
      <c r="N453" t="str">
        <f t="shared" si="16"/>
        <v/>
      </c>
    </row>
    <row r="454" spans="13:14">
      <c r="M454" t="str">
        <f t="shared" ref="M454:M502" si="17">IF(G454="public","n",IF(G454="private","y",""))</f>
        <v/>
      </c>
      <c r="N454" t="str">
        <f t="shared" ref="N454:N502" si="18">IF(G454="public","y",IF(G454="private","n",""))</f>
        <v/>
      </c>
    </row>
    <row r="455" spans="13:14">
      <c r="M455" t="str">
        <f t="shared" si="17"/>
        <v/>
      </c>
      <c r="N455" t="str">
        <f t="shared" si="18"/>
        <v/>
      </c>
    </row>
    <row r="456" spans="13:14">
      <c r="M456" t="str">
        <f t="shared" si="17"/>
        <v/>
      </c>
      <c r="N456" t="str">
        <f t="shared" si="18"/>
        <v/>
      </c>
    </row>
    <row r="457" spans="13:14">
      <c r="M457" t="str">
        <f t="shared" si="17"/>
        <v/>
      </c>
      <c r="N457" t="str">
        <f t="shared" si="18"/>
        <v/>
      </c>
    </row>
    <row r="458" spans="13:14">
      <c r="M458" t="str">
        <f t="shared" si="17"/>
        <v/>
      </c>
      <c r="N458" t="str">
        <f t="shared" si="18"/>
        <v/>
      </c>
    </row>
    <row r="459" spans="13:14">
      <c r="M459" t="str">
        <f t="shared" si="17"/>
        <v/>
      </c>
      <c r="N459" t="str">
        <f t="shared" si="18"/>
        <v/>
      </c>
    </row>
    <row r="460" spans="13:14">
      <c r="M460" t="str">
        <f t="shared" si="17"/>
        <v/>
      </c>
      <c r="N460" t="str">
        <f t="shared" si="18"/>
        <v/>
      </c>
    </row>
    <row r="461" spans="13:14">
      <c r="M461" t="str">
        <f t="shared" si="17"/>
        <v/>
      </c>
      <c r="N461" t="str">
        <f t="shared" si="18"/>
        <v/>
      </c>
    </row>
    <row r="462" spans="13:14">
      <c r="M462" t="str">
        <f t="shared" si="17"/>
        <v/>
      </c>
      <c r="N462" t="str">
        <f t="shared" si="18"/>
        <v/>
      </c>
    </row>
    <row r="463" spans="13:14">
      <c r="M463" t="str">
        <f t="shared" si="17"/>
        <v/>
      </c>
      <c r="N463" t="str">
        <f t="shared" si="18"/>
        <v/>
      </c>
    </row>
    <row r="464" spans="13:14">
      <c r="M464" t="str">
        <f t="shared" si="17"/>
        <v/>
      </c>
      <c r="N464" t="str">
        <f t="shared" si="18"/>
        <v/>
      </c>
    </row>
    <row r="465" spans="13:14">
      <c r="M465" t="str">
        <f t="shared" si="17"/>
        <v/>
      </c>
      <c r="N465" t="str">
        <f t="shared" si="18"/>
        <v/>
      </c>
    </row>
    <row r="466" spans="13:14">
      <c r="M466" t="str">
        <f t="shared" si="17"/>
        <v/>
      </c>
      <c r="N466" t="str">
        <f t="shared" si="18"/>
        <v/>
      </c>
    </row>
    <row r="467" spans="13:14">
      <c r="M467" t="str">
        <f t="shared" si="17"/>
        <v/>
      </c>
      <c r="N467" t="str">
        <f t="shared" si="18"/>
        <v/>
      </c>
    </row>
    <row r="468" spans="13:14">
      <c r="M468" t="str">
        <f t="shared" si="17"/>
        <v/>
      </c>
      <c r="N468" t="str">
        <f t="shared" si="18"/>
        <v/>
      </c>
    </row>
    <row r="469" spans="13:14">
      <c r="M469" t="str">
        <f t="shared" si="17"/>
        <v/>
      </c>
      <c r="N469" t="str">
        <f t="shared" si="18"/>
        <v/>
      </c>
    </row>
    <row r="470" spans="13:14">
      <c r="M470" t="str">
        <f t="shared" si="17"/>
        <v/>
      </c>
      <c r="N470" t="str">
        <f t="shared" si="18"/>
        <v/>
      </c>
    </row>
    <row r="471" spans="13:14">
      <c r="M471" t="str">
        <f t="shared" si="17"/>
        <v/>
      </c>
      <c r="N471" t="str">
        <f t="shared" si="18"/>
        <v/>
      </c>
    </row>
    <row r="472" spans="13:14">
      <c r="M472" t="str">
        <f t="shared" si="17"/>
        <v/>
      </c>
      <c r="N472" t="str">
        <f t="shared" si="18"/>
        <v/>
      </c>
    </row>
    <row r="473" spans="13:14">
      <c r="M473" t="str">
        <f t="shared" si="17"/>
        <v/>
      </c>
      <c r="N473" t="str">
        <f t="shared" si="18"/>
        <v/>
      </c>
    </row>
    <row r="474" spans="13:14">
      <c r="M474" t="str">
        <f t="shared" si="17"/>
        <v/>
      </c>
      <c r="N474" t="str">
        <f t="shared" si="18"/>
        <v/>
      </c>
    </row>
    <row r="475" spans="13:14">
      <c r="M475" t="str">
        <f t="shared" si="17"/>
        <v/>
      </c>
      <c r="N475" t="str">
        <f t="shared" si="18"/>
        <v/>
      </c>
    </row>
    <row r="476" spans="13:14">
      <c r="M476" t="str">
        <f t="shared" si="17"/>
        <v/>
      </c>
      <c r="N476" t="str">
        <f t="shared" si="18"/>
        <v/>
      </c>
    </row>
    <row r="477" spans="13:14">
      <c r="M477" t="str">
        <f t="shared" si="17"/>
        <v/>
      </c>
      <c r="N477" t="str">
        <f t="shared" si="18"/>
        <v/>
      </c>
    </row>
    <row r="478" spans="13:14">
      <c r="M478" t="str">
        <f t="shared" si="17"/>
        <v/>
      </c>
      <c r="N478" t="str">
        <f t="shared" si="18"/>
        <v/>
      </c>
    </row>
    <row r="479" spans="13:14">
      <c r="M479" t="str">
        <f t="shared" si="17"/>
        <v/>
      </c>
      <c r="N479" t="str">
        <f t="shared" si="18"/>
        <v/>
      </c>
    </row>
    <row r="480" spans="13:14">
      <c r="M480" t="str">
        <f t="shared" si="17"/>
        <v/>
      </c>
      <c r="N480" t="str">
        <f t="shared" si="18"/>
        <v/>
      </c>
    </row>
    <row r="481" spans="13:14">
      <c r="M481" t="str">
        <f t="shared" si="17"/>
        <v/>
      </c>
      <c r="N481" t="str">
        <f t="shared" si="18"/>
        <v/>
      </c>
    </row>
    <row r="482" spans="13:14">
      <c r="M482" t="str">
        <f t="shared" si="17"/>
        <v/>
      </c>
      <c r="N482" t="str">
        <f t="shared" si="18"/>
        <v/>
      </c>
    </row>
    <row r="483" spans="13:14">
      <c r="M483" t="str">
        <f t="shared" si="17"/>
        <v/>
      </c>
      <c r="N483" t="str">
        <f t="shared" si="18"/>
        <v/>
      </c>
    </row>
    <row r="484" spans="13:14">
      <c r="M484" t="str">
        <f t="shared" si="17"/>
        <v/>
      </c>
      <c r="N484" t="str">
        <f t="shared" si="18"/>
        <v/>
      </c>
    </row>
    <row r="485" spans="13:14">
      <c r="M485" t="str">
        <f t="shared" si="17"/>
        <v/>
      </c>
      <c r="N485" t="str">
        <f t="shared" si="18"/>
        <v/>
      </c>
    </row>
    <row r="486" spans="13:14">
      <c r="M486" t="str">
        <f t="shared" si="17"/>
        <v/>
      </c>
      <c r="N486" t="str">
        <f t="shared" si="18"/>
        <v/>
      </c>
    </row>
    <row r="487" spans="13:14">
      <c r="M487" t="str">
        <f t="shared" si="17"/>
        <v/>
      </c>
      <c r="N487" t="str">
        <f t="shared" si="18"/>
        <v/>
      </c>
    </row>
    <row r="488" spans="13:14">
      <c r="M488" t="str">
        <f t="shared" si="17"/>
        <v/>
      </c>
      <c r="N488" t="str">
        <f t="shared" si="18"/>
        <v/>
      </c>
    </row>
    <row r="489" spans="13:14">
      <c r="M489" t="str">
        <f t="shared" si="17"/>
        <v/>
      </c>
      <c r="N489" t="str">
        <f t="shared" si="18"/>
        <v/>
      </c>
    </row>
    <row r="490" spans="13:14">
      <c r="M490" t="str">
        <f t="shared" si="17"/>
        <v/>
      </c>
      <c r="N490" t="str">
        <f t="shared" si="18"/>
        <v/>
      </c>
    </row>
    <row r="491" spans="13:14">
      <c r="M491" t="str">
        <f t="shared" si="17"/>
        <v/>
      </c>
      <c r="N491" t="str">
        <f t="shared" si="18"/>
        <v/>
      </c>
    </row>
    <row r="492" spans="13:14">
      <c r="M492" t="str">
        <f t="shared" si="17"/>
        <v/>
      </c>
      <c r="N492" t="str">
        <f t="shared" si="18"/>
        <v/>
      </c>
    </row>
    <row r="493" spans="13:14">
      <c r="M493" t="str">
        <f t="shared" si="17"/>
        <v/>
      </c>
      <c r="N493" t="str">
        <f t="shared" si="18"/>
        <v/>
      </c>
    </row>
    <row r="494" spans="13:14">
      <c r="M494" t="str">
        <f t="shared" si="17"/>
        <v/>
      </c>
      <c r="N494" t="str">
        <f t="shared" si="18"/>
        <v/>
      </c>
    </row>
    <row r="495" spans="13:14">
      <c r="M495" t="str">
        <f t="shared" si="17"/>
        <v/>
      </c>
      <c r="N495" t="str">
        <f t="shared" si="18"/>
        <v/>
      </c>
    </row>
    <row r="496" spans="13:14">
      <c r="M496" t="str">
        <f t="shared" si="17"/>
        <v/>
      </c>
      <c r="N496" t="str">
        <f t="shared" si="18"/>
        <v/>
      </c>
    </row>
    <row r="497" spans="13:14">
      <c r="M497" t="str">
        <f t="shared" si="17"/>
        <v/>
      </c>
      <c r="N497" t="str">
        <f t="shared" si="18"/>
        <v/>
      </c>
    </row>
    <row r="498" spans="13:14">
      <c r="M498" t="str">
        <f t="shared" si="17"/>
        <v/>
      </c>
      <c r="N498" t="str">
        <f t="shared" si="18"/>
        <v/>
      </c>
    </row>
    <row r="499" spans="13:14">
      <c r="M499" t="str">
        <f t="shared" si="17"/>
        <v/>
      </c>
      <c r="N499" t="str">
        <f t="shared" si="18"/>
        <v/>
      </c>
    </row>
    <row r="500" spans="13:14">
      <c r="M500" t="str">
        <f t="shared" si="17"/>
        <v/>
      </c>
      <c r="N500" t="str">
        <f t="shared" si="18"/>
        <v/>
      </c>
    </row>
    <row r="501" spans="13:14">
      <c r="M501" t="str">
        <f t="shared" si="17"/>
        <v/>
      </c>
      <c r="N501" t="str">
        <f t="shared" si="18"/>
        <v/>
      </c>
    </row>
    <row r="502" spans="13:14">
      <c r="M502" t="str">
        <f t="shared" si="17"/>
        <v/>
      </c>
      <c r="N502" t="str">
        <f t="shared" si="18"/>
        <v/>
      </c>
    </row>
  </sheetData>
  <mergeCells count="2">
    <mergeCell ref="A1:H1"/>
    <mergeCell ref="I1:R1"/>
  </mergeCells>
  <dataValidations count="1">
    <dataValidation allowBlank="1" sqref="A1:C2 D1:E1048576 F1:F2 G1:H1048576 J1:XFD1048576 I1:I2"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4BC11764-4517-6345-9A3F-5C50BFBEA96F}">
          <x14:formula1>
            <xm:f>drop_down_rule_set!$G$2:$G$42</xm:f>
          </x14:formula1>
          <xm:sqref>A3:A1048576</xm:sqref>
        </x14:dataValidation>
        <x14:dataValidation type="list" allowBlank="1" xr:uid="{CEEE57D7-C0CE-C14F-9619-60AE078FEC04}">
          <x14:formula1>
            <xm:f>drop_down_rule_comp!$B$2:$B$6</xm:f>
          </x14:formula1>
          <xm:sqref>B3:B1048576</xm:sqref>
        </x14:dataValidation>
        <x14:dataValidation type="list" allowBlank="1" xr:uid="{BD75F266-CDF3-6D40-B058-2FA2F08C6105}">
          <x14:formula1>
            <xm:f>drop_down_rule_set!$C$2:$C$5</xm:f>
          </x14:formula1>
          <xm:sqref>C3:C1048576</xm:sqref>
        </x14:dataValidation>
        <x14:dataValidation type="list" allowBlank="1" xr:uid="{C0EA211E-0992-1141-9DB1-9FBE0A7AA881}">
          <x14:formula1>
            <xm:f>drop_down_rule_set!$I$2:$I$5</xm:f>
          </x14:formula1>
          <xm:sqref>F3:F1048576</xm:sqref>
        </x14:dataValidation>
        <x14:dataValidation type="list" allowBlank="1" xr:uid="{8FC7C58C-F784-D945-97FD-343A271DBD44}">
          <x14:formula1>
            <xm:f>drop_down_rule_set!$E$2:$E$13</xm:f>
          </x14:formula1>
          <xm:sqref>I3:I1048576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workbookViewId="0">
      <selection sqref="A1:J1"/>
    </sheetView>
  </sheetViews>
  <sheetFormatPr defaultColWidth="8.6328125" defaultRowHeight="14.5"/>
  <cols>
    <col min="1" max="1" width="8.6328125" customWidth="1"/>
    <col min="2" max="2" width="18.1796875" bestFit="1" customWidth="1"/>
    <col min="3" max="3" width="19.81640625" bestFit="1" customWidth="1"/>
    <col min="4" max="4" width="16.36328125" bestFit="1" customWidth="1"/>
    <col min="5" max="5" width="16.36328125" style="1" customWidth="1"/>
    <col min="6" max="6" width="15.1796875" bestFit="1" customWidth="1"/>
    <col min="7" max="7" width="25.81640625" bestFit="1" customWidth="1"/>
    <col min="8" max="8" width="15.1796875" bestFit="1" customWidth="1"/>
    <col min="9" max="9" width="42.36328125" customWidth="1"/>
    <col min="10" max="10" width="10.36328125" bestFit="1" customWidth="1"/>
  </cols>
  <sheetData>
    <row r="1" spans="1:10" ht="63" customHeight="1">
      <c r="A1" s="109" t="s">
        <v>962</v>
      </c>
      <c r="B1" s="109"/>
      <c r="C1" s="109"/>
      <c r="D1" s="109"/>
      <c r="E1" s="109"/>
      <c r="F1" s="109"/>
      <c r="G1" s="109"/>
      <c r="H1" s="109"/>
      <c r="I1" s="109"/>
      <c r="J1" s="109"/>
    </row>
    <row r="2" spans="1:10" ht="29.25" customHeight="1">
      <c r="A2" s="31" t="s">
        <v>0</v>
      </c>
      <c r="B2" s="31" t="s">
        <v>6</v>
      </c>
      <c r="C2" s="31" t="s">
        <v>508</v>
      </c>
      <c r="D2" s="31" t="s">
        <v>510</v>
      </c>
      <c r="E2" s="32" t="s">
        <v>511</v>
      </c>
      <c r="F2" s="31" t="s">
        <v>58</v>
      </c>
      <c r="G2" s="32" t="s">
        <v>513</v>
      </c>
      <c r="H2" s="31" t="s">
        <v>60</v>
      </c>
      <c r="I2" s="31" t="s">
        <v>514</v>
      </c>
      <c r="J2" s="31" t="s">
        <v>402</v>
      </c>
    </row>
    <row r="3" spans="1:10">
      <c r="A3" s="36" t="s">
        <v>314</v>
      </c>
      <c r="B3" s="36" t="s">
        <v>337</v>
      </c>
      <c r="C3" s="36" t="s">
        <v>471</v>
      </c>
      <c r="D3" s="36" t="s">
        <v>524</v>
      </c>
      <c r="E3" s="36"/>
      <c r="F3" s="36" t="s">
        <v>29</v>
      </c>
      <c r="G3" s="36" t="s">
        <v>536</v>
      </c>
      <c r="H3" s="36" t="s">
        <v>492</v>
      </c>
      <c r="I3" s="36" t="s">
        <v>538</v>
      </c>
      <c r="J3" s="36"/>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drop_down_rule_set!$G$2:$G$42</xm:f>
          </x14:formula1>
          <xm:sqref>A3:A1048576</xm:sqref>
        </x14:dataValidation>
        <x14:dataValidation type="list" allowBlank="1" xr:uid="{27491DAC-5D04-8944-B805-9AFBDFC55212}">
          <x14:formula1>
            <xm:f>drop_down_rule_comp!$B$2:$B$6</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36328125" customWidth="1"/>
  </cols>
  <sheetData>
    <row r="1" spans="1:9" ht="63" customHeight="1">
      <c r="A1" s="109" t="s">
        <v>416</v>
      </c>
      <c r="B1" s="109"/>
      <c r="C1" s="109"/>
      <c r="D1" s="109"/>
      <c r="E1" s="109"/>
      <c r="F1" s="109"/>
      <c r="G1" s="109"/>
      <c r="H1" s="109"/>
      <c r="I1" s="109"/>
    </row>
    <row r="2" spans="1:9">
      <c r="A2" s="10" t="s">
        <v>0</v>
      </c>
      <c r="B2" s="10" t="s">
        <v>6</v>
      </c>
      <c r="C2" s="10" t="s">
        <v>10</v>
      </c>
      <c r="D2" s="10" t="s">
        <v>42</v>
      </c>
      <c r="E2" s="10" t="s">
        <v>58</v>
      </c>
      <c r="F2" s="10" t="s">
        <v>59</v>
      </c>
      <c r="G2" s="10" t="s">
        <v>60</v>
      </c>
      <c r="H2" s="10" t="s">
        <v>61</v>
      </c>
      <c r="I2" s="31" t="s">
        <v>402</v>
      </c>
    </row>
  </sheetData>
  <mergeCells count="1">
    <mergeCell ref="A1:I1"/>
  </mergeCells>
  <dataValidations count="1">
    <dataValidation allowBlank="1" sqref="A1:C2 E1:XFD1048576 D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drop_down_rule_set!$G$2:$G$42</xm:f>
          </x14:formula1>
          <xm:sqref>A3:A1048576</xm:sqref>
        </x14:dataValidation>
        <x14:dataValidation type="list" allowBlank="1" xr:uid="{3D4E3322-4A6A-594A-A2F6-037295C95721}">
          <x14:formula1>
            <xm:f>drop_down_rule_comp!$B$2:$B$6</xm:f>
          </x14:formula1>
          <xm:sqref>B3:B1048576</xm:sqref>
        </x14:dataValidation>
        <x14:dataValidation type="list" allowBlank="1" xr:uid="{AB545DFF-A30E-714E-A7B9-6CFEC3EECE2C}">
          <x14:formula1>
            <xm:f>drop_down_rule_set!$C$2:$C$5</xm:f>
          </x14:formula1>
          <xm:sqref>C3:C1048576</xm:sqref>
        </x14:dataValidation>
        <x14:dataValidation type="list" allowBlank="1" xr:uid="{1344383F-6C69-3B4C-86F6-258609843A8B}">
          <x14:formula1>
            <xm:f>drop_down_rule_set!$E$2:$E$13</xm:f>
          </x14:formula1>
          <xm:sqref>D3:D1048576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6328125" customWidth="1"/>
  </cols>
  <sheetData>
    <row r="1" spans="1:17" ht="60" customHeight="1">
      <c r="A1" s="109" t="s">
        <v>417</v>
      </c>
      <c r="B1" s="109"/>
      <c r="C1" s="109"/>
      <c r="D1" s="109"/>
      <c r="E1" s="109"/>
      <c r="F1" s="109"/>
      <c r="G1" s="109"/>
      <c r="H1" s="109"/>
      <c r="I1" s="109"/>
      <c r="J1" s="109"/>
      <c r="K1" s="109"/>
      <c r="L1" s="109"/>
      <c r="M1" s="109"/>
      <c r="N1" s="109"/>
      <c r="O1" s="109"/>
      <c r="P1" s="109"/>
      <c r="Q1" s="109"/>
    </row>
    <row r="2" spans="1:17">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31"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CF0AB637-9171-1241-BC11-A381672D1552}">
          <x14:formula1>
            <xm:f>drop_down_rule_set!$G$2:$G$42</xm:f>
          </x14:formula1>
          <xm:sqref>A3:A1048576</xm:sqref>
        </x14:dataValidation>
        <x14:dataValidation type="list" allowBlank="1" xr:uid="{6BA5DC63-A084-F449-906D-67D634EA90F6}">
          <x14:formula1>
            <xm:f>drop_down_rule_comp!$B$2:$B$6</xm:f>
          </x14:formula1>
          <xm:sqref>B3:B1048576</xm:sqref>
        </x14:dataValidation>
        <x14:dataValidation type="list" allowBlank="1" xr:uid="{58D8608E-B711-9349-A09E-996963784BAE}">
          <x14:formula1>
            <xm:f>drop_down_rule_set!$C$2:$C$5</xm:f>
          </x14:formula1>
          <xm:sqref>C3:C1048576</xm:sqref>
        </x14:dataValidation>
        <x14:dataValidation type="list" allowBlank="1" xr:uid="{3FF845CE-C6EA-8644-9A9D-15D3600EBC87}">
          <x14:formula1>
            <xm:f>drop_down_rule_set!$N$2:$N$3</xm:f>
          </x14:formula1>
          <xm:sqref>E3:E1048576</xm:sqref>
        </x14:dataValidation>
        <x14:dataValidation type="list" allowBlank="1" xr:uid="{788291ED-3CD3-4145-8288-38B2002C63DD}">
          <x14:formula1>
            <xm:f>drop_down_rule_set!$O$2:$O$5</xm:f>
          </x14:formula1>
          <xm:sqref>F3:F1048576</xm:sqref>
        </x14:dataValidation>
        <x14:dataValidation type="list" allowBlank="1" xr:uid="{E83D71A0-87C0-6042-9452-E17899FC62F2}">
          <x14:formula1>
            <xm:f>drop_down_rule_set!$P$2:$P$3</xm:f>
          </x14:formula1>
          <xm:sqref>G3:G1048576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54"/>
  <sheetViews>
    <sheetView zoomScale="91" workbookViewId="0">
      <selection sqref="A1:T1"/>
    </sheetView>
  </sheetViews>
  <sheetFormatPr defaultColWidth="8.81640625" defaultRowHeight="14.5"/>
  <cols>
    <col min="1" max="1" width="8.453125" bestFit="1" customWidth="1"/>
    <col min="2" max="2" width="18.1796875" bestFit="1" customWidth="1"/>
    <col min="3" max="3" width="11.6328125" bestFit="1" customWidth="1"/>
    <col min="4" max="4" width="13.1796875" bestFit="1" customWidth="1"/>
    <col min="7" max="7" width="10.453125" bestFit="1" customWidth="1"/>
    <col min="8" max="8" width="11.1796875" bestFit="1" customWidth="1"/>
    <col min="9" max="9" width="13.6328125" bestFit="1" customWidth="1"/>
    <col min="10" max="10" width="15.81640625" customWidth="1"/>
    <col min="11" max="11" width="17.6328125" customWidth="1"/>
    <col min="17" max="17" width="10.1796875" bestFit="1" customWidth="1"/>
    <col min="18" max="18" width="34.453125" style="1" customWidth="1"/>
    <col min="19" max="19" width="13.1796875" bestFit="1" customWidth="1"/>
    <col min="20" max="20" width="11.6328125" bestFit="1" customWidth="1"/>
  </cols>
  <sheetData>
    <row r="1" spans="1:20" ht="118.75" customHeight="1">
      <c r="A1" s="109" t="s">
        <v>424</v>
      </c>
      <c r="B1" s="109"/>
      <c r="C1" s="109"/>
      <c r="D1" s="109"/>
      <c r="E1" s="109"/>
      <c r="F1" s="109"/>
      <c r="G1" s="109"/>
      <c r="H1" s="109"/>
      <c r="I1" s="109"/>
      <c r="J1" s="109"/>
      <c r="K1" s="109"/>
      <c r="L1" s="109"/>
      <c r="M1" s="109"/>
      <c r="N1" s="109"/>
      <c r="O1" s="109"/>
      <c r="P1" s="109"/>
      <c r="Q1" s="109"/>
      <c r="R1" s="109"/>
      <c r="S1" s="109"/>
      <c r="T1" s="109"/>
    </row>
    <row r="2" spans="1:20">
      <c r="A2" s="13" t="s">
        <v>0</v>
      </c>
      <c r="B2" s="79" t="s">
        <v>6</v>
      </c>
      <c r="C2" s="13" t="s">
        <v>10</v>
      </c>
      <c r="D2" s="13" t="s">
        <v>74</v>
      </c>
      <c r="E2" s="13" t="s">
        <v>75</v>
      </c>
      <c r="F2" s="13" t="s">
        <v>64</v>
      </c>
      <c r="G2" s="13" t="s">
        <v>65</v>
      </c>
      <c r="H2" s="13" t="s">
        <v>76</v>
      </c>
      <c r="I2" s="14" t="s">
        <v>66</v>
      </c>
      <c r="J2" s="13" t="s">
        <v>60</v>
      </c>
      <c r="K2" s="13" t="s">
        <v>69</v>
      </c>
      <c r="L2" s="13" t="s">
        <v>67</v>
      </c>
      <c r="M2" s="13" t="s">
        <v>68</v>
      </c>
      <c r="N2" s="13" t="s">
        <v>70</v>
      </c>
      <c r="O2" s="13" t="s">
        <v>71</v>
      </c>
      <c r="P2" s="13" t="s">
        <v>72</v>
      </c>
      <c r="Q2" s="13" t="s">
        <v>73</v>
      </c>
      <c r="R2" s="79" t="s">
        <v>61</v>
      </c>
      <c r="S2" s="48" t="s">
        <v>401</v>
      </c>
      <c r="T2" s="48" t="s">
        <v>402</v>
      </c>
    </row>
    <row r="3" spans="1:20" ht="29" customHeight="1">
      <c r="A3" s="36" t="s">
        <v>314</v>
      </c>
      <c r="B3" s="36" t="s">
        <v>337</v>
      </c>
      <c r="C3" s="36" t="s">
        <v>472</v>
      </c>
      <c r="D3" s="36" t="s">
        <v>882</v>
      </c>
      <c r="E3" s="36" t="s">
        <v>490</v>
      </c>
      <c r="F3" s="36" t="s">
        <v>371</v>
      </c>
      <c r="G3" s="36" t="s">
        <v>78</v>
      </c>
      <c r="H3" s="36"/>
      <c r="I3" s="36"/>
      <c r="J3" s="36" t="s">
        <v>372</v>
      </c>
      <c r="K3" s="36" t="s">
        <v>886</v>
      </c>
      <c r="L3" s="36"/>
      <c r="M3" s="36"/>
      <c r="N3" s="36">
        <v>22</v>
      </c>
      <c r="O3" s="36">
        <v>22</v>
      </c>
      <c r="P3" s="36"/>
      <c r="Q3" s="36"/>
      <c r="R3" s="36" t="s">
        <v>888</v>
      </c>
      <c r="S3" s="36"/>
      <c r="T3" s="36"/>
    </row>
    <row r="4" spans="1:20" ht="28.75" customHeight="1">
      <c r="A4" s="36" t="s">
        <v>314</v>
      </c>
      <c r="B4" s="36" t="s">
        <v>337</v>
      </c>
      <c r="C4" s="36" t="s">
        <v>472</v>
      </c>
      <c r="D4" s="36" t="s">
        <v>882</v>
      </c>
      <c r="E4" s="36" t="s">
        <v>490</v>
      </c>
      <c r="F4" s="36" t="s">
        <v>371</v>
      </c>
      <c r="G4" s="36" t="s">
        <v>78</v>
      </c>
      <c r="H4" s="36"/>
      <c r="I4" s="36"/>
      <c r="J4" s="36" t="s">
        <v>372</v>
      </c>
      <c r="K4" s="36" t="s">
        <v>885</v>
      </c>
      <c r="L4" s="36"/>
      <c r="M4" s="36"/>
      <c r="N4" s="36">
        <v>22</v>
      </c>
      <c r="O4" s="36">
        <v>22</v>
      </c>
      <c r="P4" s="36"/>
      <c r="Q4" s="36"/>
      <c r="R4" s="36" t="s">
        <v>889</v>
      </c>
      <c r="S4" s="36"/>
      <c r="T4" s="36"/>
    </row>
    <row r="5" spans="1:20" ht="28.75" customHeight="1">
      <c r="A5" s="36" t="s">
        <v>314</v>
      </c>
      <c r="B5" s="36" t="s">
        <v>337</v>
      </c>
      <c r="C5" s="36" t="s">
        <v>472</v>
      </c>
      <c r="D5" s="36" t="s">
        <v>882</v>
      </c>
      <c r="E5" s="36" t="s">
        <v>490</v>
      </c>
      <c r="F5" s="36" t="s">
        <v>371</v>
      </c>
      <c r="G5" s="36" t="s">
        <v>78</v>
      </c>
      <c r="H5" s="36"/>
      <c r="I5" s="36"/>
      <c r="J5" s="36" t="s">
        <v>372</v>
      </c>
      <c r="K5" s="36" t="s">
        <v>887</v>
      </c>
      <c r="L5" s="36"/>
      <c r="M5" s="36"/>
      <c r="N5" s="36">
        <v>22</v>
      </c>
      <c r="O5" s="36">
        <v>22</v>
      </c>
      <c r="P5" s="36"/>
      <c r="Q5" s="36"/>
      <c r="R5" s="36" t="s">
        <v>890</v>
      </c>
      <c r="S5" s="36"/>
      <c r="T5" s="36"/>
    </row>
    <row r="6" spans="1:20" ht="43.5">
      <c r="A6" s="36" t="s">
        <v>314</v>
      </c>
      <c r="B6" s="36" t="s">
        <v>337</v>
      </c>
      <c r="C6" s="36" t="s">
        <v>472</v>
      </c>
      <c r="D6" s="36" t="s">
        <v>882</v>
      </c>
      <c r="E6" s="36" t="s">
        <v>490</v>
      </c>
      <c r="F6" s="36" t="s">
        <v>371</v>
      </c>
      <c r="G6" s="36" t="s">
        <v>78</v>
      </c>
      <c r="H6" s="36"/>
      <c r="I6" s="36"/>
      <c r="J6" s="36" t="s">
        <v>493</v>
      </c>
      <c r="K6" s="36" t="s">
        <v>897</v>
      </c>
      <c r="L6" s="36"/>
      <c r="M6" s="36"/>
      <c r="N6" s="36">
        <v>443</v>
      </c>
      <c r="O6" s="36">
        <v>443</v>
      </c>
      <c r="P6" s="36"/>
      <c r="Q6" s="36"/>
      <c r="R6" s="36" t="s">
        <v>913</v>
      </c>
      <c r="S6" s="36"/>
      <c r="T6" s="36"/>
    </row>
    <row r="7" spans="1:20" ht="29" customHeight="1">
      <c r="A7" s="36" t="s">
        <v>314</v>
      </c>
      <c r="B7" s="36" t="s">
        <v>337</v>
      </c>
      <c r="C7" s="36" t="s">
        <v>472</v>
      </c>
      <c r="D7" s="36" t="s">
        <v>885</v>
      </c>
      <c r="E7" s="36" t="s">
        <v>491</v>
      </c>
      <c r="F7" s="36" t="s">
        <v>371</v>
      </c>
      <c r="G7" s="36" t="s">
        <v>78</v>
      </c>
      <c r="H7" s="36" t="s">
        <v>372</v>
      </c>
      <c r="I7" s="36" t="s">
        <v>886</v>
      </c>
      <c r="J7" s="36"/>
      <c r="K7" s="36"/>
      <c r="L7" s="36"/>
      <c r="M7" s="36"/>
      <c r="N7" s="36">
        <v>80</v>
      </c>
      <c r="O7" s="36">
        <v>80</v>
      </c>
      <c r="P7" s="36"/>
      <c r="Q7" s="36"/>
      <c r="R7" s="36" t="s">
        <v>891</v>
      </c>
      <c r="S7" s="36"/>
      <c r="T7" s="36"/>
    </row>
    <row r="8" spans="1:20" ht="29" customHeight="1">
      <c r="A8" s="36" t="s">
        <v>314</v>
      </c>
      <c r="B8" s="36" t="s">
        <v>337</v>
      </c>
      <c r="C8" s="36" t="s">
        <v>472</v>
      </c>
      <c r="D8" s="36" t="s">
        <v>885</v>
      </c>
      <c r="E8" s="36" t="s">
        <v>491</v>
      </c>
      <c r="F8" s="36" t="s">
        <v>371</v>
      </c>
      <c r="G8" s="36" t="s">
        <v>78</v>
      </c>
      <c r="H8" s="36" t="s">
        <v>372</v>
      </c>
      <c r="I8" s="36" t="s">
        <v>882</v>
      </c>
      <c r="J8" s="36"/>
      <c r="K8" s="36"/>
      <c r="L8" s="36"/>
      <c r="M8" s="36"/>
      <c r="N8" s="36">
        <v>22</v>
      </c>
      <c r="O8" s="36">
        <v>22</v>
      </c>
      <c r="P8" s="36"/>
      <c r="Q8" s="36"/>
      <c r="R8" s="36" t="s">
        <v>892</v>
      </c>
      <c r="S8" s="36"/>
      <c r="T8" s="36"/>
    </row>
    <row r="9" spans="1:20" ht="29" customHeight="1">
      <c r="A9" s="36" t="s">
        <v>314</v>
      </c>
      <c r="B9" s="36" t="s">
        <v>337</v>
      </c>
      <c r="C9" s="36" t="s">
        <v>472</v>
      </c>
      <c r="D9" s="36" t="s">
        <v>885</v>
      </c>
      <c r="E9" s="36" t="s">
        <v>491</v>
      </c>
      <c r="F9" s="36" t="s">
        <v>371</v>
      </c>
      <c r="G9" s="36" t="s">
        <v>78</v>
      </c>
      <c r="H9" s="36" t="s">
        <v>372</v>
      </c>
      <c r="I9" s="36" t="s">
        <v>882</v>
      </c>
      <c r="J9" s="36"/>
      <c r="K9" s="36"/>
      <c r="L9" s="36"/>
      <c r="M9" s="36"/>
      <c r="N9" s="36">
        <v>3389</v>
      </c>
      <c r="O9" s="36">
        <v>3389</v>
      </c>
      <c r="P9" s="36"/>
      <c r="Q9" s="36"/>
      <c r="R9" s="36" t="s">
        <v>893</v>
      </c>
      <c r="S9" s="36"/>
      <c r="T9" s="36"/>
    </row>
    <row r="10" spans="1:20" ht="43.5">
      <c r="A10" s="36" t="s">
        <v>314</v>
      </c>
      <c r="B10" s="36" t="s">
        <v>337</v>
      </c>
      <c r="C10" s="36" t="s">
        <v>472</v>
      </c>
      <c r="D10" s="36" t="s">
        <v>885</v>
      </c>
      <c r="E10" s="36" t="s">
        <v>490</v>
      </c>
      <c r="F10" s="36" t="s">
        <v>371</v>
      </c>
      <c r="G10" s="36" t="s">
        <v>78</v>
      </c>
      <c r="H10" s="36"/>
      <c r="I10" s="36"/>
      <c r="J10" s="36" t="s">
        <v>493</v>
      </c>
      <c r="K10" s="36" t="s">
        <v>897</v>
      </c>
      <c r="L10" s="36"/>
      <c r="M10" s="36"/>
      <c r="N10" s="36">
        <v>443</v>
      </c>
      <c r="O10" s="36">
        <v>443</v>
      </c>
      <c r="P10" s="36"/>
      <c r="Q10" s="36"/>
      <c r="R10" s="36" t="s">
        <v>913</v>
      </c>
      <c r="S10" s="36"/>
      <c r="T10" s="36"/>
    </row>
    <row r="11" spans="1:20" ht="43.5" customHeight="1">
      <c r="A11" s="36" t="s">
        <v>314</v>
      </c>
      <c r="B11" s="36" t="s">
        <v>337</v>
      </c>
      <c r="C11" s="36" t="s">
        <v>473</v>
      </c>
      <c r="D11" s="36" t="s">
        <v>885</v>
      </c>
      <c r="E11" s="36" t="s">
        <v>490</v>
      </c>
      <c r="F11" s="36" t="s">
        <v>371</v>
      </c>
      <c r="G11" s="36" t="s">
        <v>78</v>
      </c>
      <c r="H11" s="36"/>
      <c r="I11" s="36"/>
      <c r="J11" s="36" t="s">
        <v>79</v>
      </c>
      <c r="K11" s="36" t="s">
        <v>943</v>
      </c>
      <c r="L11" s="36"/>
      <c r="M11" s="36"/>
      <c r="N11" s="36">
        <v>1521</v>
      </c>
      <c r="O11" s="36">
        <v>1522</v>
      </c>
      <c r="P11" s="36"/>
      <c r="Q11" s="36"/>
      <c r="R11" s="36" t="s">
        <v>944</v>
      </c>
      <c r="S11" s="36"/>
      <c r="T11" s="36"/>
    </row>
    <row r="12" spans="1:20" ht="43.5" customHeight="1">
      <c r="A12" s="36" t="s">
        <v>314</v>
      </c>
      <c r="B12" s="36" t="s">
        <v>337</v>
      </c>
      <c r="C12" s="36" t="s">
        <v>473</v>
      </c>
      <c r="D12" s="36" t="s">
        <v>885</v>
      </c>
      <c r="E12" s="36" t="s">
        <v>490</v>
      </c>
      <c r="F12" s="36" t="s">
        <v>371</v>
      </c>
      <c r="G12" s="36" t="s">
        <v>78</v>
      </c>
      <c r="H12" s="36"/>
      <c r="I12" s="36"/>
      <c r="J12" s="36" t="s">
        <v>79</v>
      </c>
      <c r="K12" s="36" t="s">
        <v>943</v>
      </c>
      <c r="L12" s="36"/>
      <c r="M12" s="36"/>
      <c r="N12" s="36">
        <v>6200</v>
      </c>
      <c r="O12" s="36">
        <v>6200</v>
      </c>
      <c r="P12" s="36"/>
      <c r="Q12" s="36"/>
      <c r="R12" s="36" t="s">
        <v>945</v>
      </c>
      <c r="S12" s="36"/>
      <c r="T12" s="36"/>
    </row>
    <row r="13" spans="1:20" ht="43.5" customHeight="1">
      <c r="A13" s="36" t="s">
        <v>314</v>
      </c>
      <c r="B13" s="36" t="s">
        <v>337</v>
      </c>
      <c r="C13" s="36" t="s">
        <v>472</v>
      </c>
      <c r="D13" s="36" t="s">
        <v>885</v>
      </c>
      <c r="E13" s="36" t="s">
        <v>490</v>
      </c>
      <c r="F13" s="36" t="s">
        <v>371</v>
      </c>
      <c r="G13" s="36" t="s">
        <v>78</v>
      </c>
      <c r="H13" s="36"/>
      <c r="I13" s="36"/>
      <c r="J13" s="36" t="s">
        <v>372</v>
      </c>
      <c r="K13" s="36" t="s">
        <v>887</v>
      </c>
      <c r="L13" s="36"/>
      <c r="M13" s="36"/>
      <c r="N13" s="36">
        <v>6200</v>
      </c>
      <c r="O13" s="36">
        <v>6200</v>
      </c>
      <c r="P13" s="36"/>
      <c r="Q13" s="36"/>
      <c r="R13" s="36" t="s">
        <v>898</v>
      </c>
      <c r="S13" s="36"/>
      <c r="T13" s="36"/>
    </row>
    <row r="14" spans="1:20" ht="29" customHeight="1">
      <c r="A14" s="36" t="s">
        <v>314</v>
      </c>
      <c r="B14" s="36" t="s">
        <v>337</v>
      </c>
      <c r="C14" s="36" t="s">
        <v>472</v>
      </c>
      <c r="D14" s="36" t="s">
        <v>885</v>
      </c>
      <c r="E14" s="36" t="s">
        <v>490</v>
      </c>
      <c r="F14" s="36" t="s">
        <v>371</v>
      </c>
      <c r="G14" s="36" t="s">
        <v>78</v>
      </c>
      <c r="H14" s="36"/>
      <c r="I14" s="36"/>
      <c r="J14" s="36" t="s">
        <v>372</v>
      </c>
      <c r="K14" s="36" t="s">
        <v>887</v>
      </c>
      <c r="L14" s="36"/>
      <c r="M14" s="36"/>
      <c r="N14" s="36">
        <v>1521</v>
      </c>
      <c r="O14" s="36">
        <v>1522</v>
      </c>
      <c r="P14" s="36"/>
      <c r="Q14" s="36"/>
      <c r="R14" s="36" t="s">
        <v>894</v>
      </c>
      <c r="S14" s="36"/>
      <c r="T14" s="36"/>
    </row>
    <row r="15" spans="1:20" ht="43.5" customHeight="1">
      <c r="A15" s="36" t="s">
        <v>314</v>
      </c>
      <c r="B15" s="36" t="s">
        <v>337</v>
      </c>
      <c r="C15" s="36" t="s">
        <v>472</v>
      </c>
      <c r="D15" s="36" t="s">
        <v>886</v>
      </c>
      <c r="E15" s="36" t="s">
        <v>491</v>
      </c>
      <c r="F15" s="36" t="s">
        <v>371</v>
      </c>
      <c r="G15" s="36" t="s">
        <v>78</v>
      </c>
      <c r="H15" s="36" t="s">
        <v>372</v>
      </c>
      <c r="I15" s="36" t="s">
        <v>882</v>
      </c>
      <c r="J15" s="36"/>
      <c r="K15" s="36"/>
      <c r="L15" s="36"/>
      <c r="M15" s="36"/>
      <c r="N15" s="36">
        <v>22</v>
      </c>
      <c r="O15" s="36">
        <v>22</v>
      </c>
      <c r="P15" s="36"/>
      <c r="Q15" s="36"/>
      <c r="R15" s="36" t="s">
        <v>892</v>
      </c>
      <c r="S15" s="36"/>
      <c r="T15" s="36"/>
    </row>
    <row r="16" spans="1:20" ht="43.5" customHeight="1">
      <c r="A16" s="36" t="s">
        <v>314</v>
      </c>
      <c r="B16" s="36" t="s">
        <v>337</v>
      </c>
      <c r="C16" s="36" t="s">
        <v>472</v>
      </c>
      <c r="D16" s="36" t="s">
        <v>886</v>
      </c>
      <c r="E16" s="36" t="s">
        <v>491</v>
      </c>
      <c r="F16" s="36" t="s">
        <v>371</v>
      </c>
      <c r="G16" s="36" t="s">
        <v>78</v>
      </c>
      <c r="H16" s="36" t="s">
        <v>79</v>
      </c>
      <c r="I16" s="36" t="s">
        <v>883</v>
      </c>
      <c r="J16" s="36"/>
      <c r="K16" s="36"/>
      <c r="L16" s="36"/>
      <c r="M16" s="36"/>
      <c r="N16" s="36">
        <v>443</v>
      </c>
      <c r="O16" s="36">
        <v>443</v>
      </c>
      <c r="P16" s="36"/>
      <c r="Q16" s="36"/>
      <c r="R16" s="36" t="s">
        <v>884</v>
      </c>
      <c r="S16" s="36"/>
      <c r="T16" s="36"/>
    </row>
    <row r="17" spans="1:20" ht="43.5" customHeight="1">
      <c r="A17" s="36" t="s">
        <v>314</v>
      </c>
      <c r="B17" s="36" t="s">
        <v>337</v>
      </c>
      <c r="C17" s="36" t="s">
        <v>472</v>
      </c>
      <c r="D17" s="36" t="s">
        <v>886</v>
      </c>
      <c r="E17" s="36" t="s">
        <v>490</v>
      </c>
      <c r="F17" s="36" t="s">
        <v>371</v>
      </c>
      <c r="G17" s="36" t="s">
        <v>78</v>
      </c>
      <c r="H17" s="36"/>
      <c r="I17" s="36"/>
      <c r="J17" s="36" t="s">
        <v>493</v>
      </c>
      <c r="K17" s="36" t="s">
        <v>897</v>
      </c>
      <c r="L17" s="36"/>
      <c r="M17" s="36"/>
      <c r="N17" s="36">
        <v>443</v>
      </c>
      <c r="O17" s="36">
        <v>443</v>
      </c>
      <c r="P17" s="36"/>
      <c r="Q17" s="36"/>
      <c r="R17" s="36" t="s">
        <v>913</v>
      </c>
      <c r="S17" s="36"/>
      <c r="T17" s="36"/>
    </row>
    <row r="18" spans="1:20" ht="29">
      <c r="A18" s="36" t="s">
        <v>314</v>
      </c>
      <c r="B18" s="36" t="s">
        <v>337</v>
      </c>
      <c r="C18" s="36" t="s">
        <v>472</v>
      </c>
      <c r="D18" s="36" t="s">
        <v>886</v>
      </c>
      <c r="E18" s="36" t="s">
        <v>490</v>
      </c>
      <c r="F18" s="36" t="s">
        <v>371</v>
      </c>
      <c r="G18" s="36" t="s">
        <v>78</v>
      </c>
      <c r="H18" s="36"/>
      <c r="I18" s="36"/>
      <c r="J18" s="36" t="s">
        <v>372</v>
      </c>
      <c r="K18" s="36" t="s">
        <v>885</v>
      </c>
      <c r="L18" s="36"/>
      <c r="M18" s="36"/>
      <c r="N18" s="36">
        <v>80</v>
      </c>
      <c r="O18" s="36">
        <v>80</v>
      </c>
      <c r="P18" s="36"/>
      <c r="Q18" s="36"/>
      <c r="R18" s="36" t="s">
        <v>895</v>
      </c>
      <c r="S18" s="36"/>
      <c r="T18" s="36"/>
    </row>
    <row r="19" spans="1:20" s="36" customFormat="1" ht="31.75" customHeight="1">
      <c r="A19" s="36" t="s">
        <v>314</v>
      </c>
      <c r="B19" s="36" t="s">
        <v>337</v>
      </c>
      <c r="C19" s="36" t="s">
        <v>472</v>
      </c>
      <c r="D19" s="36" t="s">
        <v>887</v>
      </c>
      <c r="E19" s="36" t="s">
        <v>491</v>
      </c>
      <c r="F19" s="36" t="s">
        <v>371</v>
      </c>
      <c r="G19" s="36" t="s">
        <v>78</v>
      </c>
      <c r="H19" s="36" t="s">
        <v>372</v>
      </c>
      <c r="I19" s="36" t="s">
        <v>882</v>
      </c>
      <c r="N19" s="36">
        <v>22</v>
      </c>
      <c r="O19" s="36">
        <v>22</v>
      </c>
      <c r="R19" s="36" t="s">
        <v>892</v>
      </c>
    </row>
    <row r="20" spans="1:20" s="36" customFormat="1" ht="31.75" customHeight="1">
      <c r="A20" s="36" t="s">
        <v>314</v>
      </c>
      <c r="B20" s="36" t="s">
        <v>337</v>
      </c>
      <c r="C20" s="36" t="s">
        <v>472</v>
      </c>
      <c r="D20" s="36" t="s">
        <v>887</v>
      </c>
      <c r="E20" s="36" t="s">
        <v>491</v>
      </c>
      <c r="F20" s="36" t="s">
        <v>371</v>
      </c>
      <c r="G20" s="36" t="s">
        <v>78</v>
      </c>
      <c r="H20" s="36" t="s">
        <v>372</v>
      </c>
      <c r="I20" s="36" t="s">
        <v>885</v>
      </c>
      <c r="N20" s="36">
        <v>1521</v>
      </c>
      <c r="O20" s="36">
        <v>1522</v>
      </c>
      <c r="R20" s="36" t="s">
        <v>896</v>
      </c>
    </row>
    <row r="21" spans="1:20" s="36" customFormat="1" ht="43.5">
      <c r="A21" s="36" t="s">
        <v>314</v>
      </c>
      <c r="B21" s="36" t="s">
        <v>337</v>
      </c>
      <c r="C21" s="36" t="s">
        <v>472</v>
      </c>
      <c r="D21" s="36" t="s">
        <v>887</v>
      </c>
      <c r="E21" s="36" t="s">
        <v>490</v>
      </c>
      <c r="F21" s="36" t="s">
        <v>371</v>
      </c>
      <c r="G21" s="36" t="s">
        <v>78</v>
      </c>
      <c r="J21" s="36" t="s">
        <v>493</v>
      </c>
      <c r="K21" s="36" t="s">
        <v>897</v>
      </c>
      <c r="N21" s="36">
        <v>443</v>
      </c>
      <c r="O21" s="36">
        <v>443</v>
      </c>
      <c r="R21" s="36" t="s">
        <v>913</v>
      </c>
    </row>
    <row r="22" spans="1:20" ht="29" customHeight="1">
      <c r="A22" s="36" t="s">
        <v>314</v>
      </c>
      <c r="B22" s="36" t="s">
        <v>337</v>
      </c>
      <c r="C22" s="36" t="s">
        <v>473</v>
      </c>
      <c r="D22" s="36" t="s">
        <v>899</v>
      </c>
      <c r="E22" s="36" t="s">
        <v>490</v>
      </c>
      <c r="F22" s="36" t="s">
        <v>371</v>
      </c>
      <c r="G22" s="36" t="s">
        <v>78</v>
      </c>
      <c r="H22" s="36"/>
      <c r="I22" s="36"/>
      <c r="J22" s="36" t="s">
        <v>372</v>
      </c>
      <c r="K22" s="36" t="s">
        <v>900</v>
      </c>
      <c r="L22" s="36"/>
      <c r="M22" s="36"/>
      <c r="N22" s="36">
        <v>22</v>
      </c>
      <c r="O22" s="36">
        <v>22</v>
      </c>
      <c r="P22" s="36"/>
      <c r="Q22" s="36"/>
      <c r="R22" s="36" t="s">
        <v>901</v>
      </c>
      <c r="S22" s="36"/>
      <c r="T22" s="36"/>
    </row>
    <row r="23" spans="1:20" ht="28.75" customHeight="1">
      <c r="A23" s="36" t="s">
        <v>314</v>
      </c>
      <c r="B23" s="36" t="s">
        <v>337</v>
      </c>
      <c r="C23" s="36" t="s">
        <v>473</v>
      </c>
      <c r="D23" s="36" t="s">
        <v>899</v>
      </c>
      <c r="E23" s="36" t="s">
        <v>490</v>
      </c>
      <c r="F23" s="36" t="s">
        <v>371</v>
      </c>
      <c r="G23" s="36" t="s">
        <v>78</v>
      </c>
      <c r="H23" s="36"/>
      <c r="I23" s="36"/>
      <c r="J23" s="36" t="s">
        <v>372</v>
      </c>
      <c r="K23" s="36" t="s">
        <v>902</v>
      </c>
      <c r="L23" s="36"/>
      <c r="M23" s="36"/>
      <c r="N23" s="36">
        <v>22</v>
      </c>
      <c r="O23" s="36">
        <v>22</v>
      </c>
      <c r="P23" s="36"/>
      <c r="Q23" s="36"/>
      <c r="R23" s="36" t="s">
        <v>903</v>
      </c>
      <c r="S23" s="36"/>
      <c r="T23" s="36"/>
    </row>
    <row r="24" spans="1:20" ht="28.75" customHeight="1">
      <c r="A24" s="36" t="s">
        <v>314</v>
      </c>
      <c r="B24" s="36" t="s">
        <v>337</v>
      </c>
      <c r="C24" s="36" t="s">
        <v>473</v>
      </c>
      <c r="D24" s="36" t="s">
        <v>899</v>
      </c>
      <c r="E24" s="36" t="s">
        <v>490</v>
      </c>
      <c r="F24" s="36" t="s">
        <v>371</v>
      </c>
      <c r="G24" s="36" t="s">
        <v>78</v>
      </c>
      <c r="H24" s="36"/>
      <c r="I24" s="36"/>
      <c r="J24" s="36" t="s">
        <v>372</v>
      </c>
      <c r="K24" s="36" t="s">
        <v>904</v>
      </c>
      <c r="L24" s="36"/>
      <c r="M24" s="36"/>
      <c r="N24" s="36">
        <v>22</v>
      </c>
      <c r="O24" s="36">
        <v>22</v>
      </c>
      <c r="P24" s="36"/>
      <c r="Q24" s="36"/>
      <c r="R24" s="36" t="s">
        <v>905</v>
      </c>
      <c r="S24" s="36"/>
      <c r="T24" s="36"/>
    </row>
    <row r="25" spans="1:20" ht="43.5">
      <c r="A25" s="36" t="s">
        <v>314</v>
      </c>
      <c r="B25" s="36" t="s">
        <v>337</v>
      </c>
      <c r="C25" s="36" t="s">
        <v>473</v>
      </c>
      <c r="D25" s="36" t="s">
        <v>899</v>
      </c>
      <c r="E25" s="36" t="s">
        <v>490</v>
      </c>
      <c r="F25" s="36" t="s">
        <v>371</v>
      </c>
      <c r="G25" s="36" t="s">
        <v>78</v>
      </c>
      <c r="H25" s="36"/>
      <c r="I25" s="36"/>
      <c r="J25" s="36" t="s">
        <v>493</v>
      </c>
      <c r="K25" s="36" t="s">
        <v>897</v>
      </c>
      <c r="L25" s="36"/>
      <c r="M25" s="36"/>
      <c r="N25" s="36">
        <v>443</v>
      </c>
      <c r="O25" s="36">
        <v>443</v>
      </c>
      <c r="P25" s="36"/>
      <c r="Q25" s="36"/>
      <c r="R25" s="36" t="s">
        <v>913</v>
      </c>
      <c r="S25" s="36"/>
      <c r="T25" s="36"/>
    </row>
    <row r="26" spans="1:20" ht="29" customHeight="1">
      <c r="A26" s="36" t="s">
        <v>314</v>
      </c>
      <c r="B26" s="36" t="s">
        <v>337</v>
      </c>
      <c r="C26" s="36" t="s">
        <v>473</v>
      </c>
      <c r="D26" s="36" t="s">
        <v>902</v>
      </c>
      <c r="E26" s="36" t="s">
        <v>491</v>
      </c>
      <c r="F26" s="36" t="s">
        <v>371</v>
      </c>
      <c r="G26" s="36" t="s">
        <v>78</v>
      </c>
      <c r="H26" s="36" t="s">
        <v>372</v>
      </c>
      <c r="I26" s="36" t="s">
        <v>900</v>
      </c>
      <c r="J26" s="36"/>
      <c r="K26" s="36"/>
      <c r="L26" s="36"/>
      <c r="M26" s="36"/>
      <c r="N26" s="36">
        <v>80</v>
      </c>
      <c r="O26" s="36">
        <v>80</v>
      </c>
      <c r="P26" s="36"/>
      <c r="Q26" s="36"/>
      <c r="R26" s="36" t="s">
        <v>906</v>
      </c>
      <c r="S26" s="36"/>
      <c r="T26" s="36"/>
    </row>
    <row r="27" spans="1:20" ht="29" customHeight="1">
      <c r="A27" s="36" t="s">
        <v>314</v>
      </c>
      <c r="B27" s="36" t="s">
        <v>337</v>
      </c>
      <c r="C27" s="36" t="s">
        <v>473</v>
      </c>
      <c r="D27" s="36" t="s">
        <v>902</v>
      </c>
      <c r="E27" s="36" t="s">
        <v>491</v>
      </c>
      <c r="F27" s="36" t="s">
        <v>371</v>
      </c>
      <c r="G27" s="36" t="s">
        <v>78</v>
      </c>
      <c r="H27" s="36" t="s">
        <v>372</v>
      </c>
      <c r="I27" s="36" t="s">
        <v>899</v>
      </c>
      <c r="J27" s="36"/>
      <c r="K27" s="36"/>
      <c r="L27" s="36"/>
      <c r="M27" s="36"/>
      <c r="N27" s="36">
        <v>22</v>
      </c>
      <c r="O27" s="36">
        <v>22</v>
      </c>
      <c r="P27" s="36"/>
      <c r="Q27" s="36"/>
      <c r="R27" s="36" t="s">
        <v>907</v>
      </c>
      <c r="S27" s="36"/>
      <c r="T27" s="36"/>
    </row>
    <row r="28" spans="1:20" ht="29" customHeight="1">
      <c r="A28" s="36" t="s">
        <v>314</v>
      </c>
      <c r="B28" s="36" t="s">
        <v>337</v>
      </c>
      <c r="C28" s="36" t="s">
        <v>473</v>
      </c>
      <c r="D28" s="36" t="s">
        <v>902</v>
      </c>
      <c r="E28" s="36" t="s">
        <v>491</v>
      </c>
      <c r="F28" s="36" t="s">
        <v>371</v>
      </c>
      <c r="G28" s="36" t="s">
        <v>78</v>
      </c>
      <c r="H28" s="36" t="s">
        <v>372</v>
      </c>
      <c r="I28" s="36" t="s">
        <v>899</v>
      </c>
      <c r="J28" s="36"/>
      <c r="K28" s="36"/>
      <c r="L28" s="36"/>
      <c r="M28" s="36"/>
      <c r="N28" s="36">
        <v>3389</v>
      </c>
      <c r="O28" s="36">
        <v>3389</v>
      </c>
      <c r="P28" s="36"/>
      <c r="Q28" s="36"/>
      <c r="R28" s="36" t="s">
        <v>908</v>
      </c>
      <c r="S28" s="36"/>
      <c r="T28" s="36"/>
    </row>
    <row r="29" spans="1:20" ht="43.5">
      <c r="A29" s="36" t="s">
        <v>314</v>
      </c>
      <c r="B29" s="36" t="s">
        <v>337</v>
      </c>
      <c r="C29" s="36" t="s">
        <v>473</v>
      </c>
      <c r="D29" s="36" t="s">
        <v>902</v>
      </c>
      <c r="E29" s="36" t="s">
        <v>490</v>
      </c>
      <c r="F29" s="36" t="s">
        <v>371</v>
      </c>
      <c r="G29" s="36" t="s">
        <v>78</v>
      </c>
      <c r="H29" s="36"/>
      <c r="I29" s="36"/>
      <c r="J29" s="36" t="s">
        <v>493</v>
      </c>
      <c r="K29" s="36" t="s">
        <v>897</v>
      </c>
      <c r="L29" s="36"/>
      <c r="M29" s="36"/>
      <c r="N29" s="36">
        <v>443</v>
      </c>
      <c r="O29" s="36">
        <v>443</v>
      </c>
      <c r="P29" s="36"/>
      <c r="Q29" s="36"/>
      <c r="R29" s="36" t="s">
        <v>913</v>
      </c>
      <c r="S29" s="36"/>
      <c r="T29" s="36"/>
    </row>
    <row r="30" spans="1:20" ht="43.5" customHeight="1">
      <c r="A30" s="36" t="s">
        <v>314</v>
      </c>
      <c r="B30" s="36" t="s">
        <v>337</v>
      </c>
      <c r="C30" s="36" t="s">
        <v>473</v>
      </c>
      <c r="D30" s="36" t="s">
        <v>902</v>
      </c>
      <c r="E30" s="36" t="s">
        <v>490</v>
      </c>
      <c r="F30" s="36" t="s">
        <v>371</v>
      </c>
      <c r="G30" s="36" t="s">
        <v>78</v>
      </c>
      <c r="H30" s="36"/>
      <c r="I30" s="36"/>
      <c r="J30" s="36" t="s">
        <v>79</v>
      </c>
      <c r="K30" s="36" t="s">
        <v>943</v>
      </c>
      <c r="L30" s="36"/>
      <c r="M30" s="36"/>
      <c r="N30" s="36">
        <v>1521</v>
      </c>
      <c r="O30" s="36">
        <v>1522</v>
      </c>
      <c r="P30" s="36"/>
      <c r="Q30" s="36"/>
      <c r="R30" s="36" t="s">
        <v>944</v>
      </c>
      <c r="S30" s="36"/>
      <c r="T30" s="36"/>
    </row>
    <row r="31" spans="1:20" ht="43.5" customHeight="1">
      <c r="A31" s="36" t="s">
        <v>314</v>
      </c>
      <c r="B31" s="36" t="s">
        <v>337</v>
      </c>
      <c r="C31" s="36" t="s">
        <v>473</v>
      </c>
      <c r="D31" s="36" t="s">
        <v>902</v>
      </c>
      <c r="E31" s="36" t="s">
        <v>490</v>
      </c>
      <c r="F31" s="36" t="s">
        <v>371</v>
      </c>
      <c r="G31" s="36" t="s">
        <v>78</v>
      </c>
      <c r="H31" s="36"/>
      <c r="I31" s="36"/>
      <c r="J31" s="36" t="s">
        <v>79</v>
      </c>
      <c r="K31" s="36" t="s">
        <v>943</v>
      </c>
      <c r="L31" s="36"/>
      <c r="M31" s="36"/>
      <c r="N31" s="36">
        <v>6200</v>
      </c>
      <c r="O31" s="36">
        <v>6200</v>
      </c>
      <c r="P31" s="36"/>
      <c r="Q31" s="36"/>
      <c r="R31" s="36" t="s">
        <v>945</v>
      </c>
      <c r="S31" s="36"/>
      <c r="T31" s="36"/>
    </row>
    <row r="32" spans="1:20" ht="43.5" customHeight="1">
      <c r="A32" s="36" t="s">
        <v>314</v>
      </c>
      <c r="B32" s="36" t="s">
        <v>337</v>
      </c>
      <c r="C32" s="36" t="s">
        <v>473</v>
      </c>
      <c r="D32" s="36" t="s">
        <v>902</v>
      </c>
      <c r="E32" s="36" t="s">
        <v>490</v>
      </c>
      <c r="F32" s="36" t="s">
        <v>371</v>
      </c>
      <c r="G32" s="36" t="s">
        <v>78</v>
      </c>
      <c r="H32" s="36"/>
      <c r="I32" s="36"/>
      <c r="J32" s="36" t="s">
        <v>372</v>
      </c>
      <c r="K32" s="36" t="s">
        <v>904</v>
      </c>
      <c r="L32" s="36"/>
      <c r="M32" s="36"/>
      <c r="N32" s="36">
        <v>6200</v>
      </c>
      <c r="O32" s="36">
        <v>6200</v>
      </c>
      <c r="P32" s="36"/>
      <c r="Q32" s="36"/>
      <c r="R32" s="36" t="s">
        <v>909</v>
      </c>
      <c r="S32" s="36"/>
      <c r="T32" s="36"/>
    </row>
    <row r="33" spans="1:20" ht="29" customHeight="1">
      <c r="A33" s="36" t="s">
        <v>314</v>
      </c>
      <c r="B33" s="36" t="s">
        <v>337</v>
      </c>
      <c r="C33" s="36" t="s">
        <v>473</v>
      </c>
      <c r="D33" s="36" t="s">
        <v>902</v>
      </c>
      <c r="E33" s="36" t="s">
        <v>490</v>
      </c>
      <c r="F33" s="36" t="s">
        <v>371</v>
      </c>
      <c r="G33" s="36" t="s">
        <v>78</v>
      </c>
      <c r="H33" s="36"/>
      <c r="I33" s="36"/>
      <c r="J33" s="36" t="s">
        <v>372</v>
      </c>
      <c r="K33" s="36" t="s">
        <v>904</v>
      </c>
      <c r="L33" s="36"/>
      <c r="M33" s="36"/>
      <c r="N33" s="36">
        <v>1521</v>
      </c>
      <c r="O33" s="36">
        <v>1522</v>
      </c>
      <c r="P33" s="36"/>
      <c r="Q33" s="36"/>
      <c r="R33" s="36" t="s">
        <v>910</v>
      </c>
      <c r="S33" s="36"/>
      <c r="T33" s="36"/>
    </row>
    <row r="34" spans="1:20" ht="43.5" customHeight="1">
      <c r="A34" s="36" t="s">
        <v>314</v>
      </c>
      <c r="B34" s="36" t="s">
        <v>337</v>
      </c>
      <c r="C34" s="36" t="s">
        <v>473</v>
      </c>
      <c r="D34" s="36" t="s">
        <v>900</v>
      </c>
      <c r="E34" s="36" t="s">
        <v>491</v>
      </c>
      <c r="F34" s="36" t="s">
        <v>371</v>
      </c>
      <c r="G34" s="36" t="s">
        <v>78</v>
      </c>
      <c r="H34" s="36" t="s">
        <v>372</v>
      </c>
      <c r="I34" s="36" t="s">
        <v>899</v>
      </c>
      <c r="J34" s="36"/>
      <c r="K34" s="36"/>
      <c r="L34" s="36"/>
      <c r="M34" s="36"/>
      <c r="N34" s="36">
        <v>22</v>
      </c>
      <c r="O34" s="36">
        <v>22</v>
      </c>
      <c r="P34" s="36"/>
      <c r="Q34" s="36"/>
      <c r="R34" s="36" t="s">
        <v>907</v>
      </c>
      <c r="S34" s="36"/>
      <c r="T34" s="36"/>
    </row>
    <row r="35" spans="1:20" ht="43.5" customHeight="1">
      <c r="A35" s="36" t="s">
        <v>314</v>
      </c>
      <c r="B35" s="36" t="s">
        <v>337</v>
      </c>
      <c r="C35" s="36" t="s">
        <v>473</v>
      </c>
      <c r="D35" s="36" t="s">
        <v>900</v>
      </c>
      <c r="E35" s="36" t="s">
        <v>491</v>
      </c>
      <c r="F35" s="36" t="s">
        <v>371</v>
      </c>
      <c r="G35" s="36" t="s">
        <v>78</v>
      </c>
      <c r="H35" s="36" t="s">
        <v>79</v>
      </c>
      <c r="I35" s="36" t="s">
        <v>883</v>
      </c>
      <c r="J35" s="36"/>
      <c r="K35" s="36"/>
      <c r="L35" s="36"/>
      <c r="M35" s="36"/>
      <c r="N35" s="36">
        <v>443</v>
      </c>
      <c r="O35" s="36">
        <v>443</v>
      </c>
      <c r="P35" s="36"/>
      <c r="Q35" s="36"/>
      <c r="R35" s="36" t="s">
        <v>884</v>
      </c>
      <c r="S35" s="36"/>
      <c r="T35" s="36"/>
    </row>
    <row r="36" spans="1:20" ht="43.5" customHeight="1">
      <c r="A36" s="36" t="s">
        <v>314</v>
      </c>
      <c r="B36" s="36" t="s">
        <v>337</v>
      </c>
      <c r="C36" s="36" t="s">
        <v>473</v>
      </c>
      <c r="D36" s="36" t="s">
        <v>900</v>
      </c>
      <c r="E36" s="36" t="s">
        <v>490</v>
      </c>
      <c r="F36" s="36" t="s">
        <v>371</v>
      </c>
      <c r="G36" s="36" t="s">
        <v>78</v>
      </c>
      <c r="H36" s="36"/>
      <c r="I36" s="36"/>
      <c r="J36" s="36" t="s">
        <v>493</v>
      </c>
      <c r="K36" s="36" t="s">
        <v>897</v>
      </c>
      <c r="L36" s="36"/>
      <c r="M36" s="36"/>
      <c r="N36" s="36">
        <v>443</v>
      </c>
      <c r="O36" s="36">
        <v>443</v>
      </c>
      <c r="P36" s="36"/>
      <c r="Q36" s="36"/>
      <c r="R36" s="36" t="s">
        <v>913</v>
      </c>
      <c r="S36" s="36"/>
      <c r="T36" s="36"/>
    </row>
    <row r="37" spans="1:20" ht="29">
      <c r="A37" s="36" t="s">
        <v>314</v>
      </c>
      <c r="B37" s="36" t="s">
        <v>337</v>
      </c>
      <c r="C37" s="36" t="s">
        <v>473</v>
      </c>
      <c r="D37" s="36" t="s">
        <v>900</v>
      </c>
      <c r="E37" s="36" t="s">
        <v>490</v>
      </c>
      <c r="F37" s="36" t="s">
        <v>371</v>
      </c>
      <c r="G37" s="36" t="s">
        <v>78</v>
      </c>
      <c r="H37" s="36"/>
      <c r="I37" s="36"/>
      <c r="J37" s="36" t="s">
        <v>372</v>
      </c>
      <c r="K37" s="36" t="s">
        <v>902</v>
      </c>
      <c r="L37" s="36"/>
      <c r="M37" s="36"/>
      <c r="N37" s="36">
        <v>80</v>
      </c>
      <c r="O37" s="36">
        <v>80</v>
      </c>
      <c r="P37" s="36"/>
      <c r="Q37" s="36"/>
      <c r="R37" s="36" t="s">
        <v>911</v>
      </c>
      <c r="S37" s="36"/>
      <c r="T37" s="36"/>
    </row>
    <row r="38" spans="1:20" s="36" customFormat="1" ht="31.75" customHeight="1">
      <c r="A38" s="36" t="s">
        <v>314</v>
      </c>
      <c r="B38" s="36" t="s">
        <v>337</v>
      </c>
      <c r="C38" s="36" t="s">
        <v>473</v>
      </c>
      <c r="D38" s="36" t="s">
        <v>904</v>
      </c>
      <c r="E38" s="36" t="s">
        <v>491</v>
      </c>
      <c r="F38" s="36" t="s">
        <v>371</v>
      </c>
      <c r="G38" s="36" t="s">
        <v>78</v>
      </c>
      <c r="H38" s="36" t="s">
        <v>372</v>
      </c>
      <c r="I38" s="36" t="s">
        <v>899</v>
      </c>
      <c r="N38" s="36">
        <v>22</v>
      </c>
      <c r="O38" s="36">
        <v>22</v>
      </c>
      <c r="R38" s="36" t="s">
        <v>907</v>
      </c>
    </row>
    <row r="39" spans="1:20" s="36" customFormat="1" ht="31.75" customHeight="1">
      <c r="A39" s="36" t="s">
        <v>314</v>
      </c>
      <c r="B39" s="36" t="s">
        <v>337</v>
      </c>
      <c r="C39" s="36" t="s">
        <v>473</v>
      </c>
      <c r="D39" s="36" t="s">
        <v>904</v>
      </c>
      <c r="E39" s="36" t="s">
        <v>491</v>
      </c>
      <c r="F39" s="36" t="s">
        <v>371</v>
      </c>
      <c r="G39" s="36" t="s">
        <v>78</v>
      </c>
      <c r="H39" s="36" t="s">
        <v>372</v>
      </c>
      <c r="I39" s="36" t="s">
        <v>902</v>
      </c>
      <c r="N39" s="36">
        <v>1521</v>
      </c>
      <c r="O39" s="36">
        <v>1522</v>
      </c>
      <c r="R39" s="36" t="s">
        <v>912</v>
      </c>
    </row>
    <row r="40" spans="1:20" s="36" customFormat="1" ht="43.5">
      <c r="A40" s="36" t="s">
        <v>314</v>
      </c>
      <c r="B40" s="36" t="s">
        <v>337</v>
      </c>
      <c r="C40" s="36" t="s">
        <v>473</v>
      </c>
      <c r="D40" s="36" t="s">
        <v>904</v>
      </c>
      <c r="E40" s="36" t="s">
        <v>490</v>
      </c>
      <c r="F40" s="36" t="s">
        <v>371</v>
      </c>
      <c r="G40" s="36" t="s">
        <v>78</v>
      </c>
      <c r="J40" s="36" t="s">
        <v>493</v>
      </c>
      <c r="K40" s="36" t="s">
        <v>897</v>
      </c>
      <c r="N40" s="36">
        <v>443</v>
      </c>
      <c r="O40" s="36">
        <v>443</v>
      </c>
      <c r="R40" s="36" t="s">
        <v>913</v>
      </c>
    </row>
    <row r="41" spans="1:20" ht="29">
      <c r="A41" s="36" t="s">
        <v>314</v>
      </c>
      <c r="B41" s="36" t="s">
        <v>337</v>
      </c>
      <c r="C41" s="36" t="s">
        <v>920</v>
      </c>
      <c r="D41" s="36" t="s">
        <v>929</v>
      </c>
      <c r="E41" s="36" t="s">
        <v>490</v>
      </c>
      <c r="F41" s="36" t="s">
        <v>371</v>
      </c>
      <c r="G41" s="36" t="s">
        <v>78</v>
      </c>
      <c r="H41" s="36"/>
      <c r="I41" s="36"/>
      <c r="J41" s="36" t="s">
        <v>372</v>
      </c>
      <c r="K41" s="36" t="s">
        <v>929</v>
      </c>
      <c r="L41" s="36"/>
      <c r="M41" s="36"/>
      <c r="N41" s="36">
        <v>22</v>
      </c>
      <c r="O41" s="36">
        <v>22</v>
      </c>
      <c r="P41" s="36"/>
      <c r="Q41" s="36"/>
      <c r="R41" s="36" t="s">
        <v>931</v>
      </c>
      <c r="S41" s="36"/>
      <c r="T41" s="36"/>
    </row>
    <row r="42" spans="1:20" ht="43.5">
      <c r="A42" s="36" t="s">
        <v>314</v>
      </c>
      <c r="B42" s="36" t="s">
        <v>337</v>
      </c>
      <c r="C42" s="36" t="s">
        <v>920</v>
      </c>
      <c r="D42" s="36" t="s">
        <v>929</v>
      </c>
      <c r="E42" s="36" t="s">
        <v>490</v>
      </c>
      <c r="F42" s="36" t="s">
        <v>371</v>
      </c>
      <c r="G42" s="36" t="s">
        <v>78</v>
      </c>
      <c r="H42" s="36"/>
      <c r="I42" s="36"/>
      <c r="J42" s="36" t="s">
        <v>493</v>
      </c>
      <c r="K42" s="36" t="s">
        <v>897</v>
      </c>
      <c r="L42" s="36"/>
      <c r="M42" s="36"/>
      <c r="N42" s="36">
        <v>443</v>
      </c>
      <c r="O42" s="36">
        <v>443</v>
      </c>
      <c r="P42" s="36"/>
      <c r="Q42" s="36"/>
      <c r="R42" s="36" t="s">
        <v>913</v>
      </c>
      <c r="S42" s="36"/>
      <c r="T42" s="36"/>
    </row>
    <row r="43" spans="1:20" ht="29">
      <c r="A43" s="36" t="s">
        <v>314</v>
      </c>
      <c r="B43" s="36" t="s">
        <v>337</v>
      </c>
      <c r="C43" s="36" t="s">
        <v>920</v>
      </c>
      <c r="D43" s="36" t="s">
        <v>929</v>
      </c>
      <c r="E43" s="36" t="s">
        <v>491</v>
      </c>
      <c r="F43" s="36" t="s">
        <v>371</v>
      </c>
      <c r="G43" s="36" t="s">
        <v>78</v>
      </c>
      <c r="H43" s="36" t="s">
        <v>372</v>
      </c>
      <c r="I43" s="36" t="s">
        <v>929</v>
      </c>
      <c r="J43" s="36"/>
      <c r="K43" s="36"/>
      <c r="L43" s="36"/>
      <c r="M43" s="36"/>
      <c r="N43" s="36">
        <v>1521</v>
      </c>
      <c r="O43" s="36">
        <v>1522</v>
      </c>
      <c r="P43" s="36"/>
      <c r="Q43" s="36"/>
      <c r="R43" s="36" t="s">
        <v>932</v>
      </c>
      <c r="S43" s="36"/>
      <c r="T43" s="36"/>
    </row>
    <row r="44" spans="1:20" ht="43.5">
      <c r="A44" s="36" t="s">
        <v>314</v>
      </c>
      <c r="B44" s="36" t="s">
        <v>337</v>
      </c>
      <c r="C44" s="36" t="s">
        <v>920</v>
      </c>
      <c r="D44" s="36" t="s">
        <v>929</v>
      </c>
      <c r="E44" s="36" t="s">
        <v>491</v>
      </c>
      <c r="F44" s="36" t="s">
        <v>371</v>
      </c>
      <c r="G44" s="36" t="s">
        <v>78</v>
      </c>
      <c r="H44" s="36" t="s">
        <v>79</v>
      </c>
      <c r="I44" s="36" t="s">
        <v>22</v>
      </c>
      <c r="J44" s="36"/>
      <c r="K44" s="36"/>
      <c r="L44" s="36"/>
      <c r="M44" s="36"/>
      <c r="N44" s="36">
        <v>1521</v>
      </c>
      <c r="O44" s="36">
        <v>1522</v>
      </c>
      <c r="P44" s="36"/>
      <c r="Q44" s="36"/>
      <c r="R44" s="36" t="s">
        <v>939</v>
      </c>
      <c r="S44" s="36"/>
      <c r="T44" s="36"/>
    </row>
    <row r="45" spans="1:20" ht="58">
      <c r="A45" s="36" t="s">
        <v>314</v>
      </c>
      <c r="B45" s="36" t="s">
        <v>337</v>
      </c>
      <c r="C45" s="36" t="s">
        <v>920</v>
      </c>
      <c r="D45" s="36" t="s">
        <v>929</v>
      </c>
      <c r="E45" s="36" t="s">
        <v>491</v>
      </c>
      <c r="F45" s="36" t="s">
        <v>371</v>
      </c>
      <c r="G45" s="36" t="s">
        <v>78</v>
      </c>
      <c r="H45" s="36" t="s">
        <v>372</v>
      </c>
      <c r="I45" s="36" t="s">
        <v>929</v>
      </c>
      <c r="J45" s="36"/>
      <c r="K45" s="36"/>
      <c r="L45" s="36"/>
      <c r="M45" s="36"/>
      <c r="N45" s="36">
        <v>6200</v>
      </c>
      <c r="O45" s="36">
        <v>6200</v>
      </c>
      <c r="P45" s="36"/>
      <c r="Q45" s="36"/>
      <c r="R45" s="36" t="s">
        <v>933</v>
      </c>
      <c r="S45" s="36"/>
      <c r="T45" s="36"/>
    </row>
    <row r="46" spans="1:20" ht="43.5">
      <c r="A46" s="36" t="s">
        <v>314</v>
      </c>
      <c r="B46" s="36" t="s">
        <v>337</v>
      </c>
      <c r="C46" s="36" t="s">
        <v>920</v>
      </c>
      <c r="D46" s="36" t="s">
        <v>929</v>
      </c>
      <c r="E46" s="36" t="s">
        <v>491</v>
      </c>
      <c r="F46" s="36" t="s">
        <v>371</v>
      </c>
      <c r="G46" s="36" t="s">
        <v>78</v>
      </c>
      <c r="H46" s="36" t="s">
        <v>79</v>
      </c>
      <c r="I46" s="36" t="s">
        <v>883</v>
      </c>
      <c r="J46" s="36"/>
      <c r="K46" s="36"/>
      <c r="L46" s="36"/>
      <c r="M46" s="36"/>
      <c r="N46" s="36">
        <v>1521</v>
      </c>
      <c r="O46" s="36">
        <v>1522</v>
      </c>
      <c r="P46" s="36"/>
      <c r="Q46" s="36"/>
      <c r="R46" s="36" t="s">
        <v>927</v>
      </c>
      <c r="S46" s="36"/>
      <c r="T46" s="36"/>
    </row>
    <row r="47" spans="1:20" ht="43.5">
      <c r="A47" s="36" t="s">
        <v>314</v>
      </c>
      <c r="B47" s="36" t="s">
        <v>337</v>
      </c>
      <c r="C47" s="36" t="s">
        <v>920</v>
      </c>
      <c r="D47" s="36" t="s">
        <v>929</v>
      </c>
      <c r="E47" s="36" t="s">
        <v>491</v>
      </c>
      <c r="F47" s="36" t="s">
        <v>371</v>
      </c>
      <c r="G47" s="36" t="s">
        <v>78</v>
      </c>
      <c r="H47" s="36" t="s">
        <v>79</v>
      </c>
      <c r="I47" s="36" t="s">
        <v>24</v>
      </c>
      <c r="J47" s="36"/>
      <c r="K47" s="36"/>
      <c r="L47" s="36"/>
      <c r="M47" s="36"/>
      <c r="N47" s="36">
        <v>1521</v>
      </c>
      <c r="O47" s="36">
        <v>1522</v>
      </c>
      <c r="P47" s="36"/>
      <c r="Q47" s="36"/>
      <c r="R47" s="36" t="s">
        <v>940</v>
      </c>
      <c r="S47" s="36"/>
      <c r="T47" s="36"/>
    </row>
    <row r="48" spans="1:20" ht="72.5">
      <c r="A48" s="36" t="s">
        <v>314</v>
      </c>
      <c r="B48" s="36" t="s">
        <v>337</v>
      </c>
      <c r="C48" s="36" t="s">
        <v>920</v>
      </c>
      <c r="D48" s="36" t="s">
        <v>929</v>
      </c>
      <c r="E48" s="36" t="s">
        <v>491</v>
      </c>
      <c r="F48" s="36" t="s">
        <v>371</v>
      </c>
      <c r="G48" s="36" t="s">
        <v>78</v>
      </c>
      <c r="H48" s="36" t="s">
        <v>79</v>
      </c>
      <c r="I48" s="36" t="s">
        <v>883</v>
      </c>
      <c r="J48" s="36"/>
      <c r="K48" s="36"/>
      <c r="L48" s="36"/>
      <c r="M48" s="36"/>
      <c r="N48" s="36">
        <v>6200</v>
      </c>
      <c r="O48" s="36">
        <v>6200</v>
      </c>
      <c r="P48" s="36"/>
      <c r="Q48" s="36"/>
      <c r="R48" s="36" t="s">
        <v>928</v>
      </c>
      <c r="S48" s="36"/>
      <c r="T48" s="36"/>
    </row>
    <row r="49" spans="1:20" ht="29">
      <c r="A49" s="36" t="s">
        <v>314</v>
      </c>
      <c r="B49" s="36" t="s">
        <v>337</v>
      </c>
      <c r="C49" s="36" t="s">
        <v>920</v>
      </c>
      <c r="D49" s="36" t="s">
        <v>929</v>
      </c>
      <c r="E49" s="36" t="s">
        <v>490</v>
      </c>
      <c r="F49" s="36" t="s">
        <v>371</v>
      </c>
      <c r="G49" s="36" t="s">
        <v>78</v>
      </c>
      <c r="H49" s="36"/>
      <c r="I49" s="36"/>
      <c r="J49" s="36" t="s">
        <v>372</v>
      </c>
      <c r="K49" s="36" t="s">
        <v>929</v>
      </c>
      <c r="L49" s="36"/>
      <c r="M49" s="36"/>
      <c r="N49" s="36">
        <v>1521</v>
      </c>
      <c r="O49" s="36">
        <v>1522</v>
      </c>
      <c r="P49" s="36"/>
      <c r="Q49" s="36"/>
      <c r="R49" s="36" t="s">
        <v>936</v>
      </c>
      <c r="S49" s="36"/>
      <c r="T49" s="36"/>
    </row>
    <row r="50" spans="1:20" ht="72.5">
      <c r="A50" s="36" t="s">
        <v>314</v>
      </c>
      <c r="B50" s="36" t="s">
        <v>337</v>
      </c>
      <c r="C50" s="36" t="s">
        <v>920</v>
      </c>
      <c r="D50" s="36" t="s">
        <v>929</v>
      </c>
      <c r="E50" s="36" t="s">
        <v>491</v>
      </c>
      <c r="F50" s="36" t="s">
        <v>371</v>
      </c>
      <c r="G50" s="36" t="s">
        <v>78</v>
      </c>
      <c r="H50" s="36" t="s">
        <v>79</v>
      </c>
      <c r="I50" s="36" t="s">
        <v>22</v>
      </c>
      <c r="J50" s="36"/>
      <c r="K50" s="36"/>
      <c r="L50" s="36"/>
      <c r="M50" s="36"/>
      <c r="N50" s="36">
        <v>6200</v>
      </c>
      <c r="O50" s="36">
        <v>6200</v>
      </c>
      <c r="P50" s="36"/>
      <c r="Q50" s="36"/>
      <c r="R50" s="36" t="s">
        <v>941</v>
      </c>
      <c r="S50" s="36"/>
      <c r="T50" s="36"/>
    </row>
    <row r="51" spans="1:20" ht="58">
      <c r="A51" s="36" t="s">
        <v>314</v>
      </c>
      <c r="B51" s="36" t="s">
        <v>337</v>
      </c>
      <c r="C51" s="36" t="s">
        <v>920</v>
      </c>
      <c r="D51" s="36" t="s">
        <v>929</v>
      </c>
      <c r="E51" s="36" t="s">
        <v>490</v>
      </c>
      <c r="F51" s="36" t="s">
        <v>371</v>
      </c>
      <c r="G51" s="36" t="s">
        <v>78</v>
      </c>
      <c r="H51" s="36"/>
      <c r="I51" s="36"/>
      <c r="J51" s="36" t="s">
        <v>372</v>
      </c>
      <c r="K51" s="36" t="s">
        <v>929</v>
      </c>
      <c r="L51" s="36"/>
      <c r="M51" s="36"/>
      <c r="N51" s="36">
        <v>6200</v>
      </c>
      <c r="O51" s="36">
        <v>6200</v>
      </c>
      <c r="P51" s="36"/>
      <c r="Q51" s="36"/>
      <c r="R51" s="36" t="s">
        <v>934</v>
      </c>
      <c r="S51" s="36"/>
      <c r="T51" s="36"/>
    </row>
    <row r="52" spans="1:20" ht="72.5">
      <c r="A52" s="36" t="s">
        <v>314</v>
      </c>
      <c r="B52" s="36" t="s">
        <v>337</v>
      </c>
      <c r="C52" s="36" t="s">
        <v>920</v>
      </c>
      <c r="D52" s="36" t="s">
        <v>929</v>
      </c>
      <c r="E52" s="36" t="s">
        <v>491</v>
      </c>
      <c r="F52" s="36" t="s">
        <v>371</v>
      </c>
      <c r="G52" s="36" t="s">
        <v>78</v>
      </c>
      <c r="H52" s="36" t="s">
        <v>79</v>
      </c>
      <c r="I52" s="36" t="s">
        <v>24</v>
      </c>
      <c r="J52" s="36"/>
      <c r="K52" s="36"/>
      <c r="L52" s="36"/>
      <c r="M52" s="36"/>
      <c r="N52" s="36">
        <v>6200</v>
      </c>
      <c r="O52" s="36">
        <v>6200</v>
      </c>
      <c r="P52" s="36"/>
      <c r="Q52" s="36"/>
      <c r="R52" s="36" t="s">
        <v>942</v>
      </c>
      <c r="S52" s="36"/>
      <c r="T52" s="36"/>
    </row>
    <row r="53" spans="1:20" ht="29">
      <c r="A53" s="36" t="s">
        <v>314</v>
      </c>
      <c r="B53" s="36" t="s">
        <v>337</v>
      </c>
      <c r="C53" s="36" t="s">
        <v>920</v>
      </c>
      <c r="D53" s="36" t="s">
        <v>929</v>
      </c>
      <c r="E53" s="36" t="s">
        <v>491</v>
      </c>
      <c r="F53" s="36" t="s">
        <v>371</v>
      </c>
      <c r="G53" s="36" t="s">
        <v>78</v>
      </c>
      <c r="H53" s="36" t="s">
        <v>372</v>
      </c>
      <c r="I53" s="36" t="s">
        <v>929</v>
      </c>
      <c r="J53" s="36"/>
      <c r="K53" s="36"/>
      <c r="L53" s="36"/>
      <c r="M53" s="36"/>
      <c r="N53" s="36">
        <v>22</v>
      </c>
      <c r="O53" s="36">
        <v>22</v>
      </c>
      <c r="P53" s="36"/>
      <c r="Q53" s="36"/>
      <c r="R53" s="36" t="s">
        <v>935</v>
      </c>
      <c r="S53" s="36"/>
      <c r="T53" s="36"/>
    </row>
    <row r="54" spans="1:20" ht="29">
      <c r="A54" s="36" t="s">
        <v>314</v>
      </c>
      <c r="B54" s="36" t="s">
        <v>337</v>
      </c>
      <c r="C54" s="36" t="s">
        <v>920</v>
      </c>
      <c r="D54" s="36" t="s">
        <v>930</v>
      </c>
      <c r="E54" s="36" t="s">
        <v>490</v>
      </c>
      <c r="F54" s="36" t="s">
        <v>371</v>
      </c>
      <c r="G54" s="36" t="s">
        <v>78</v>
      </c>
      <c r="H54" s="36"/>
      <c r="I54" s="36"/>
      <c r="J54" s="36" t="s">
        <v>493</v>
      </c>
      <c r="K54" s="36" t="s">
        <v>937</v>
      </c>
      <c r="L54" s="36"/>
      <c r="M54" s="36"/>
      <c r="N54" s="36">
        <v>443</v>
      </c>
      <c r="O54" s="36">
        <v>443</v>
      </c>
      <c r="P54" s="36"/>
      <c r="Q54" s="36"/>
      <c r="R54" s="36" t="s">
        <v>938</v>
      </c>
      <c r="S54" s="36"/>
      <c r="T54" s="36"/>
    </row>
  </sheetData>
  <mergeCells count="1">
    <mergeCell ref="A1:T1"/>
  </mergeCells>
  <dataValidations count="1">
    <dataValidation allowBlank="1" sqref="A2:XFD2 D3:D1048576 B1 C1:XFD1 A1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D6C2AB56-7FCB-874E-AFFD-DF69F786118D}">
          <x14:formula1>
            <xm:f>drop_down_rule_set!$G$2:$G$42</xm:f>
          </x14:formula1>
          <xm:sqref>A3:A1048576</xm:sqref>
        </x14:dataValidation>
        <x14:dataValidation type="list" allowBlank="1" xr:uid="{96BB357B-463B-1846-8141-6D6E9179E0DF}">
          <x14:formula1>
            <xm:f>drop_down_rule_set!$C$2:$C$5</xm:f>
          </x14:formula1>
          <xm:sqref>C3:C1048576</xm:sqref>
        </x14:dataValidation>
        <x14:dataValidation type="list" allowBlank="1" xr:uid="{C23AE680-0763-9944-8AB3-B05F8D16FED1}">
          <x14:formula1>
            <xm:f>drop_down_rule_set!$N$2:$N$3</xm:f>
          </x14:formula1>
          <xm:sqref>E3:E1048576</xm:sqref>
        </x14:dataValidation>
        <x14:dataValidation type="list" allowBlank="1" xr:uid="{81F2834C-9AEB-B448-A73B-8F1DFC4E0121}">
          <x14:formula1>
            <xm:f>drop_down_rule_set!$O$2:$O$5</xm:f>
          </x14:formula1>
          <xm:sqref>F3:F1048576</xm:sqref>
        </x14:dataValidation>
        <x14:dataValidation type="list" allowBlank="1" xr:uid="{0064B99D-ACEE-6748-9DB9-66AA18E4D8B9}">
          <x14:formula1>
            <xm:f>drop_down_rule_set!$P$2:$P$3</xm:f>
          </x14:formula1>
          <xm:sqref>G3:G1048576</xm:sqref>
        </x14:dataValidation>
        <x14:dataValidation type="list" allowBlank="1" xr:uid="{D91FE91E-A7AA-6546-85BF-CA95F48FD704}">
          <x14:formula1>
            <xm:f>drop_down_rule_comp!$B$2:$B$6</xm:f>
          </x14:formula1>
          <xm:sqref>B3:B1048576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N50"/>
  <sheetViews>
    <sheetView topLeftCell="D2" workbookViewId="0">
      <selection activeCell="B16" sqref="B16"/>
    </sheetView>
  </sheetViews>
  <sheetFormatPr defaultColWidth="28.36328125" defaultRowHeight="14.5"/>
  <cols>
    <col min="1" max="1" width="7.6328125" style="64" bestFit="1" customWidth="1"/>
    <col min="2" max="2" width="16.6328125" style="64" bestFit="1" customWidth="1"/>
    <col min="3" max="3" width="20.1796875" style="64" customWidth="1"/>
    <col min="4" max="5" width="38.453125" style="64" customWidth="1"/>
    <col min="6" max="6" width="33.81640625" style="64" customWidth="1"/>
    <col min="7" max="7" width="11.36328125" style="64" bestFit="1" customWidth="1"/>
    <col min="8" max="8" width="20.453125" style="64" bestFit="1" customWidth="1"/>
    <col min="9" max="9" width="27.453125" style="64" bestFit="1" customWidth="1"/>
    <col min="10" max="10" width="13.6328125" style="64" bestFit="1" customWidth="1"/>
    <col min="11" max="11" width="13.6328125" style="64" customWidth="1"/>
    <col min="12" max="12" width="29.81640625" style="64" bestFit="1" customWidth="1"/>
    <col min="13" max="13" width="29.81640625" style="64" customWidth="1"/>
    <col min="14" max="14" width="9.453125" style="64" bestFit="1" customWidth="1"/>
    <col min="15" max="15" width="9" style="64" bestFit="1" customWidth="1"/>
    <col min="16" max="16" width="11" style="64" bestFit="1" customWidth="1"/>
    <col min="17" max="17" width="18" style="64" bestFit="1" customWidth="1"/>
    <col min="18" max="20" width="18" style="64" customWidth="1"/>
    <col min="21" max="21" width="21.36328125" style="64" bestFit="1" customWidth="1"/>
    <col min="22" max="22" width="14.81640625" style="64" bestFit="1" customWidth="1"/>
    <col min="23" max="23" width="13.453125" style="64" bestFit="1" customWidth="1"/>
    <col min="24" max="24" width="9.81640625" style="64" bestFit="1" customWidth="1"/>
    <col min="25" max="25" width="18" style="64" bestFit="1" customWidth="1"/>
    <col min="26" max="26" width="11.1796875" style="64" bestFit="1" customWidth="1"/>
    <col min="27" max="27" width="22.6328125" style="64" bestFit="1" customWidth="1"/>
    <col min="28" max="28" width="30.1796875" style="64" customWidth="1"/>
    <col min="29" max="29" width="15.453125" style="64" bestFit="1" customWidth="1"/>
    <col min="30" max="30" width="44.453125" style="64" bestFit="1" customWidth="1"/>
    <col min="31" max="31" width="22.1796875" style="64" bestFit="1" customWidth="1"/>
    <col min="32" max="32" width="30.36328125" style="64" bestFit="1" customWidth="1"/>
    <col min="33" max="33" width="28.1796875" style="64" bestFit="1" customWidth="1"/>
    <col min="34" max="34" width="16.1796875" style="64" bestFit="1" customWidth="1"/>
    <col min="35" max="35" width="13.1796875" style="64" bestFit="1" customWidth="1"/>
    <col min="36" max="36" width="17.1796875" style="64" bestFit="1" customWidth="1"/>
    <col min="37" max="37" width="12.36328125" style="64" bestFit="1" customWidth="1"/>
    <col min="38" max="16384" width="28.36328125" style="64"/>
  </cols>
  <sheetData>
    <row r="1" spans="1:40" s="57" customFormat="1" ht="148" customHeight="1">
      <c r="A1" s="65" t="s">
        <v>541</v>
      </c>
      <c r="B1" s="65" t="s">
        <v>542</v>
      </c>
      <c r="C1" s="65" t="s">
        <v>543</v>
      </c>
      <c r="D1" s="65" t="s">
        <v>544</v>
      </c>
      <c r="E1" s="65" t="s">
        <v>545</v>
      </c>
      <c r="F1" s="65" t="s">
        <v>546</v>
      </c>
      <c r="G1" s="65" t="s">
        <v>0</v>
      </c>
      <c r="H1" s="65" t="s">
        <v>547</v>
      </c>
      <c r="I1" s="65" t="s">
        <v>548</v>
      </c>
      <c r="J1" s="65" t="s">
        <v>549</v>
      </c>
      <c r="K1" s="65" t="s">
        <v>550</v>
      </c>
      <c r="L1" s="65" t="s">
        <v>551</v>
      </c>
      <c r="M1" s="65" t="s">
        <v>598</v>
      </c>
      <c r="N1" s="65" t="s">
        <v>552</v>
      </c>
      <c r="O1" s="65" t="s">
        <v>553</v>
      </c>
      <c r="P1" s="65" t="s">
        <v>554</v>
      </c>
      <c r="Q1" s="65" t="s">
        <v>555</v>
      </c>
      <c r="R1" s="65" t="s">
        <v>556</v>
      </c>
      <c r="S1" s="65" t="s">
        <v>557</v>
      </c>
      <c r="T1" s="65" t="s">
        <v>600</v>
      </c>
      <c r="U1" s="65" t="s">
        <v>558</v>
      </c>
      <c r="V1" s="56" t="s">
        <v>559</v>
      </c>
      <c r="W1" s="56" t="s">
        <v>560</v>
      </c>
      <c r="X1" s="56" t="s">
        <v>561</v>
      </c>
      <c r="Y1" s="65" t="s">
        <v>599</v>
      </c>
      <c r="Z1" s="56" t="s">
        <v>82</v>
      </c>
      <c r="AA1" s="56" t="s">
        <v>562</v>
      </c>
      <c r="AB1" s="56" t="s">
        <v>563</v>
      </c>
      <c r="AC1" s="56" t="s">
        <v>564</v>
      </c>
      <c r="AD1" s="56" t="s">
        <v>248</v>
      </c>
      <c r="AE1" s="56" t="s">
        <v>249</v>
      </c>
      <c r="AF1" s="56" t="s">
        <v>250</v>
      </c>
      <c r="AG1" s="56" t="s">
        <v>251</v>
      </c>
      <c r="AH1" s="56" t="s">
        <v>252</v>
      </c>
      <c r="AI1" s="56" t="s">
        <v>253</v>
      </c>
      <c r="AJ1" s="56" t="s">
        <v>565</v>
      </c>
      <c r="AK1" s="56" t="s">
        <v>313</v>
      </c>
      <c r="AL1" s="56" t="s">
        <v>999</v>
      </c>
      <c r="AM1" s="56" t="s">
        <v>1010</v>
      </c>
      <c r="AN1" s="56" t="s">
        <v>1013</v>
      </c>
    </row>
    <row r="2" spans="1:40" s="58" customFormat="1">
      <c r="A2" s="58">
        <v>3</v>
      </c>
      <c r="B2" s="58" t="str" cm="1">
        <f t="array" aca="1" ref="B2" ca="1">IF(COUNTIF(INDIRECT(ADDRESS(3,1,1,1,"VCNS")&amp;":"&amp;ADDRESS(A2,18,4,1)),"*END*")&gt;0,"","VCN"&amp;"::"&amp;INDIRECT(ADDRESS(A2,3,4,1,"VCNS")))</f>
        <v>VCN::fwl-vcn</v>
      </c>
      <c r="C2" s="58" t="str" cm="1">
        <f t="array" aca="1" ref="C2" ca="1">IF(COUNTIF(INDIRECT(ADDRESS(3,1,1,1,"VCNS")&amp;":"&amp;ADDRESS(A2,1,4,1)),"*END*")&gt;0,"",INDIRECT(ADDRESS(A2,3,4,1,"VCNS")))</f>
        <v>fwl-vcn</v>
      </c>
      <c r="D2" s="58" t="str" cm="1">
        <f t="array" aca="1" ref="D2" ca="1">IF(COUNTIF(INDIRECT(ADDRESS(3,1,1,1,"Subnets")&amp;":"&amp;ADDRESS(A2,18,4,1)),"*END*")&gt;0,"",INDIRECT(ADDRESS(A2,3,4,1,"Subnets"))&amp;"_"&amp;INDIRECT(ADDRESS(A2,4,4,1,"Subnets")))</f>
        <v>fwl-vcn_fwl-mgmt</v>
      </c>
      <c r="E2" s="58" t="str" cm="1">
        <f t="array" aca="1" ref="E2" ca="1">IF(COUNTIF(INDIRECT(ADDRESS(3,1,1,1,"Subnets")&amp;":"&amp;ADDRESS(A2,18,4,1)),"*END*")&gt;0,"",INDIRECT(ADDRESS(A2,9,4,1,"Subnets")))</f>
        <v>fwl-mgmt-rt</v>
      </c>
      <c r="F2" s="59" t="s">
        <v>21</v>
      </c>
      <c r="G2" t="s">
        <v>1029</v>
      </c>
      <c r="H2" s="59" t="s">
        <v>38</v>
      </c>
      <c r="I2" s="59" t="s">
        <v>51</v>
      </c>
      <c r="J2" s="59" t="s">
        <v>57</v>
      </c>
      <c r="K2" s="59" t="str" cm="1">
        <f t="array" aca="1" ref="K2" ca="1">IF(COUNTIF(INDIRECT(ADDRESS(3,1,1,1,"DHCP")&amp;":"&amp;ADDRESS(A2,1,4,1)),"*END*")&gt;0,"",INDIRECT(ADDRESS(A2,4,4,1,"DHCP")))</f>
        <v>dhcp-internal</v>
      </c>
      <c r="L2" s="59" t="s">
        <v>23</v>
      </c>
      <c r="M2" s="59" t="str" cm="1">
        <f t="array" aca="1" ref="M2" ca="1">IF(COUNTIF(INDIRECT(ADDRESS(3,1,1,1,"DRGs")&amp;":"&amp;ADDRESS(A2,1,4,1)),"*END*")&gt;0,"",INDIRECT(ADDRESS(A2,3,4,1,"DRGs")))</f>
        <v>DRG</v>
      </c>
      <c r="N2" s="59" t="s">
        <v>490</v>
      </c>
      <c r="O2" s="59" t="s">
        <v>77</v>
      </c>
      <c r="P2" s="60" t="s">
        <v>567</v>
      </c>
      <c r="Q2" s="59" t="s">
        <v>336</v>
      </c>
      <c r="R2" s="59" t="s">
        <v>56</v>
      </c>
      <c r="S2" s="59" t="s">
        <v>376</v>
      </c>
      <c r="T2" s="59" t="str" cm="1">
        <f t="array" aca="1" ref="T2" ca="1">IF(COUNTIF(INDIRECT(ADDRESS(3,1,1,1,"DedicatedVMHosts")&amp;":"&amp;ADDRESS(A2,1,4,1)),"*END*")&gt;0,"",INDIRECT(ADDRESS(A2,3,4,1,"DedicatedVMHosts")))</f>
        <v>VM1</v>
      </c>
      <c r="U2" s="59" t="str" cm="1">
        <f t="array" aca="1" ref="U2" ca="1">IF(COUNTIF(INDIRECT(ADDRESS(3,1,1,1,"instances")&amp;":"&amp;ADDRESS(A2,1,4,1)),"*END*")&gt;0,"",INDIRECT(ADDRESS(A2,4,4,1,"instances")))</f>
        <v>Bastion</v>
      </c>
      <c r="V2" s="59" t="s">
        <v>568</v>
      </c>
      <c r="W2" s="59" t="s">
        <v>125</v>
      </c>
      <c r="X2" s="59" t="s">
        <v>569</v>
      </c>
      <c r="Y2" s="59" t="b">
        <v>1</v>
      </c>
      <c r="Z2" s="59" t="s">
        <v>143</v>
      </c>
      <c r="AA2" s="59" t="s">
        <v>570</v>
      </c>
      <c r="AB2" s="59" t="s">
        <v>166</v>
      </c>
      <c r="AC2" s="59" t="s">
        <v>23</v>
      </c>
      <c r="AD2" s="59" t="s">
        <v>213</v>
      </c>
      <c r="AE2" s="59" t="s">
        <v>254</v>
      </c>
      <c r="AF2" s="61" t="s">
        <v>204</v>
      </c>
      <c r="AG2" s="59" t="s">
        <v>202</v>
      </c>
      <c r="AH2" s="59">
        <v>301</v>
      </c>
      <c r="AI2" s="59">
        <v>8</v>
      </c>
      <c r="AJ2" s="59" t="s">
        <v>166</v>
      </c>
      <c r="AK2" s="58" t="s">
        <v>315</v>
      </c>
      <c r="AL2" s="58" t="s">
        <v>979</v>
      </c>
      <c r="AM2" s="58" t="b">
        <v>0</v>
      </c>
      <c r="AN2" s="58" t="s">
        <v>975</v>
      </c>
    </row>
    <row r="3" spans="1:40" s="58" customFormat="1">
      <c r="A3" s="58">
        <v>4</v>
      </c>
      <c r="B3" s="58" t="str" cm="1">
        <f t="array" aca="1" ref="B3" ca="1">IF(COUNTIF(INDIRECT(ADDRESS(3,1,1,1,"VCNS")&amp;":"&amp;ADDRESS(A3,18,4,1)),"*END*")&gt;0,"","VCN"&amp;"::"&amp;INDIRECT(ADDRESS(A3,3,4,1,"VCNS")))</f>
        <v>VCN::prod-vcn</v>
      </c>
      <c r="C3" s="58" t="str" cm="1">
        <f t="array" aca="1" ref="C3" ca="1">IF(COUNTIF(INDIRECT(ADDRESS(3,1,1,1,"VCNS")&amp;":"&amp;ADDRESS(A3,1,4,1)),"*END*")&gt;0,"",INDIRECT(ADDRESS(A3,3,4,1,"VCNS")))</f>
        <v>prod-vcn</v>
      </c>
      <c r="D3" s="58" t="str" cm="1">
        <f t="array" aca="1" ref="D3" ca="1">IF(COUNTIF(INDIRECT(ADDRESS(3,1,1,1,"Subnets")&amp;":"&amp;ADDRESS(A3,18,4,1)),"*END*")&gt;0,"",INDIRECT(ADDRESS(A3,3,4,1,"Subnets"))&amp;"_"&amp;INDIRECT(ADDRESS(A3,4,4,1,"Subnets")))</f>
        <v>fwl-vcn_fwl-pub</v>
      </c>
      <c r="E3" s="58" t="str" cm="1">
        <f t="array" aca="1" ref="E3" ca="1">IF(COUNTIF(INDIRECT(ADDRESS(3,1,1,1,"Subnets")&amp;":"&amp;ADDRESS(A3,18,4,1)),"*END*")&gt;0,"",INDIRECT(ADDRESS(A3,9,4,1,"Subnets")))</f>
        <v>fwl-pub-rt</v>
      </c>
      <c r="F3" s="59" t="s">
        <v>23</v>
      </c>
      <c r="G3" t="s">
        <v>566</v>
      </c>
      <c r="H3" s="59" t="s">
        <v>36</v>
      </c>
      <c r="I3" s="59" t="s">
        <v>56</v>
      </c>
      <c r="J3" s="59" t="s">
        <v>474</v>
      </c>
      <c r="K3" s="59" t="str" cm="1">
        <f t="array" aca="1" ref="K3" ca="1">IF(COUNTIF(INDIRECT(ADDRESS(3,1,1,1,"DHCP")&amp;":"&amp;ADDRESS(A3,1,4,1)),"*END*")&gt;0,"",INDIRECT(ADDRESS(A3,4,4,1,"DHCP")))</f>
        <v>dhcp-external</v>
      </c>
      <c r="L3" s="59" t="s">
        <v>54</v>
      </c>
      <c r="M3" s="59" t="str" cm="1">
        <f t="array" aca="1" ref="M3" ca="1">IF(COUNTIF(INDIRECT(ADDRESS(3,1,1,1,"DRGs")&amp;":"&amp;ADDRESS(A3,1,4,1)),"*END*")&gt;0,"",INDIRECT(ADDRESS(A3,3,4,1,"DRGs")))</f>
        <v>DRG</v>
      </c>
      <c r="N3" s="59" t="s">
        <v>491</v>
      </c>
      <c r="O3" s="59" t="s">
        <v>371</v>
      </c>
      <c r="P3" s="60" t="s">
        <v>78</v>
      </c>
      <c r="Q3" s="59" t="s">
        <v>100</v>
      </c>
      <c r="R3" s="59" t="s">
        <v>87</v>
      </c>
      <c r="S3" s="59" t="s">
        <v>571</v>
      </c>
      <c r="T3" s="59" t="str" cm="1">
        <f t="array" aca="1" ref="T3" ca="1">IF(COUNTIF(INDIRECT(ADDRESS(3,1,1,1,"DedicatedVMHosts")&amp;":"&amp;ADDRESS(A3,1,4,1)),"*END*")&gt;0,"",INDIRECT(ADDRESS(A3,3,4,1,"DedicatedVMHosts")))</f>
        <v>VM2</v>
      </c>
      <c r="U3" s="59" t="str" cm="1">
        <f t="array" aca="1" ref="U3" ca="1">IF(COUNTIF(INDIRECT(ADDRESS(3,1,1,1,"instances")&amp;":"&amp;ADDRESS(A3,1,4,1)),"*END*")&gt;0,"",INDIRECT(ADDRESS(A3,4,4,1,"instances")))</f>
        <v/>
      </c>
      <c r="V3" s="59" t="s">
        <v>106</v>
      </c>
      <c r="W3" s="59" t="s">
        <v>123</v>
      </c>
      <c r="X3" s="59" t="s">
        <v>572</v>
      </c>
      <c r="Y3" s="59" t="b">
        <v>0</v>
      </c>
      <c r="Z3" s="59" t="s">
        <v>149</v>
      </c>
      <c r="AA3" s="59" t="s">
        <v>165</v>
      </c>
      <c r="AB3" s="59" t="s">
        <v>573</v>
      </c>
      <c r="AC3" s="59" t="s">
        <v>168</v>
      </c>
      <c r="AD3" s="59" t="s">
        <v>217</v>
      </c>
      <c r="AE3" s="59" t="s">
        <v>255</v>
      </c>
      <c r="AF3" s="61" t="s">
        <v>237</v>
      </c>
      <c r="AG3" s="59" t="s">
        <v>198</v>
      </c>
      <c r="AH3" s="59">
        <v>302</v>
      </c>
      <c r="AI3" s="59">
        <v>16</v>
      </c>
      <c r="AJ3" s="59" t="s">
        <v>573</v>
      </c>
      <c r="AK3" s="58" t="s">
        <v>316</v>
      </c>
      <c r="AL3" s="58" t="s">
        <v>971</v>
      </c>
      <c r="AM3" s="58" t="b">
        <v>1</v>
      </c>
      <c r="AN3" s="58" t="s">
        <v>1014</v>
      </c>
    </row>
    <row r="4" spans="1:40" s="58" customFormat="1">
      <c r="A4" s="58">
        <v>5</v>
      </c>
      <c r="B4" s="58" t="str" cm="1">
        <f t="array" aca="1" ref="B4" ca="1">IF(COUNTIF(INDIRECT(ADDRESS(3,1,1,1,"VCNS")&amp;":"&amp;ADDRESS(A4,18,4,1)),"*END*")&gt;0,"","VCN"&amp;"::"&amp;INDIRECT(ADDRESS(A4,3,4,1,"VCNS")))</f>
        <v>VCN::nonprod-vcn</v>
      </c>
      <c r="C4" s="58" t="str" cm="1">
        <f t="array" aca="1" ref="C4" ca="1">IF(COUNTIF(INDIRECT(ADDRESS(3,1,1,1,"VCNS")&amp;":"&amp;ADDRESS(A4,1,4,1)),"*END*")&gt;0,"",INDIRECT(ADDRESS(A4,3,4,1,"VCNS")))</f>
        <v>nonprod-vcn</v>
      </c>
      <c r="D4" s="58" t="str" cm="1">
        <f t="array" aca="1" ref="D4" ca="1">IF(COUNTIF(INDIRECT(ADDRESS(3,1,1,1,"Subnets")&amp;":"&amp;ADDRESS(A4,18,4,1)),"*END*")&gt;0,"",INDIRECT(ADDRESS(A4,3,4,1,"Subnets"))&amp;"_"&amp;INDIRECT(ADDRESS(A4,4,4,1,"Subnets")))</f>
        <v>fwl-vcn_fwl-priv</v>
      </c>
      <c r="E4" s="58" t="str" cm="1">
        <f t="array" aca="1" ref="E4" ca="1">IF(COUNTIF(INDIRECT(ADDRESS(3,1,1,1,"Subnets")&amp;":"&amp;ADDRESS(A4,18,4,1)),"*END*")&gt;0,"",INDIRECT(ADDRESS(A4,9,4,1,"Subnets")))</f>
        <v>fwl-priv-rt</v>
      </c>
      <c r="F4" s="59"/>
      <c r="G4" t="s">
        <v>314</v>
      </c>
      <c r="H4" s="59"/>
      <c r="I4" s="59" t="s">
        <v>87</v>
      </c>
      <c r="J4" s="59"/>
      <c r="K4" s="59" t="str" cm="1">
        <f t="array" aca="1" ref="K4" ca="1">IF(COUNTIF(INDIRECT(ADDRESS(3,1,1,1,"DHCP")&amp;":"&amp;ADDRESS(A4,1,4,1)),"*END*")&gt;0,"",INDIRECT(ADDRESS(A4,4,4,1,"DHCP")))</f>
        <v>dhcp-internal</v>
      </c>
      <c r="L4" s="59" t="s">
        <v>360</v>
      </c>
      <c r="M4" s="59" t="str" cm="1">
        <f t="array" aca="1" ref="M4" ca="1">IF(COUNTIF(INDIRECT(ADDRESS(3,1,1,1,"DRGs")&amp;":"&amp;ADDRESS(A4,1,4,1)),"*END*")&gt;0,"",INDIRECT(ADDRESS(A4,3,4,1,"DRGs")))</f>
        <v>DRG</v>
      </c>
      <c r="N4" s="59"/>
      <c r="O4" s="59" t="s">
        <v>80</v>
      </c>
      <c r="P4" s="60"/>
      <c r="Q4" s="59" t="s">
        <v>98</v>
      </c>
      <c r="R4" s="59" t="s">
        <v>96</v>
      </c>
      <c r="S4" s="59" t="s">
        <v>575</v>
      </c>
      <c r="T4" s="59" t="str" cm="1">
        <f t="array" aca="1" ref="T4" ca="1">IF(COUNTIF(INDIRECT(ADDRESS(3,1,1,1,"DedicatedVMHosts")&amp;":"&amp;ADDRESS(A4,1,4,1)),"*END*")&gt;0,"",INDIRECT(ADDRESS(A4,3,4,1,"DedicatedVMHosts")))</f>
        <v>VM3</v>
      </c>
      <c r="U4" s="59" t="str" cm="1">
        <f t="array" aca="1" ref="U4" ca="1">IF(COUNTIF(INDIRECT(ADDRESS(3,1,1,1,"instances")&amp;":"&amp;ADDRESS(A4,1,4,1)),"*END*")&gt;0,"",INDIRECT(ADDRESS(A4,4,4,1,"instances")))</f>
        <v/>
      </c>
      <c r="V4" s="59"/>
      <c r="W4" s="59"/>
      <c r="X4" s="59" t="s">
        <v>576</v>
      </c>
      <c r="Y4" s="59"/>
      <c r="Z4" s="59" t="s">
        <v>577</v>
      </c>
      <c r="AA4" s="59" t="s">
        <v>578</v>
      </c>
      <c r="AB4" s="59"/>
      <c r="AC4" s="59" t="s">
        <v>171</v>
      </c>
      <c r="AD4" s="59" t="s">
        <v>197</v>
      </c>
      <c r="AE4" s="59" t="s">
        <v>256</v>
      </c>
      <c r="AF4" s="61" t="s">
        <v>208</v>
      </c>
      <c r="AG4" s="59" t="s">
        <v>257</v>
      </c>
      <c r="AH4" s="59">
        <v>303</v>
      </c>
      <c r="AI4" s="59">
        <v>32</v>
      </c>
      <c r="AN4" s="58" t="s">
        <v>970</v>
      </c>
    </row>
    <row r="5" spans="1:40" s="58" customFormat="1">
      <c r="A5" s="58">
        <v>6</v>
      </c>
      <c r="B5" s="58" t="str" cm="1">
        <f t="array" aca="1" ref="B5" ca="1">IF(COUNTIF(INDIRECT(ADDRESS(3,1,1,1,"VCNS")&amp;":"&amp;ADDRESS(A5,18,4,1)),"*END*")&gt;0,"","VCN"&amp;"::"&amp;INDIRECT(ADDRESS(A5,3,4,1,"VCNS")))</f>
        <v>VCN::exa-vcn</v>
      </c>
      <c r="C5" s="58" t="str" cm="1">
        <f t="array" aca="1" ref="C5" ca="1">IF(COUNTIF(INDIRECT(ADDRESS(3,1,1,1,"VCNS")&amp;":"&amp;ADDRESS(A5,1,4,1)),"*END*")&gt;0,"",INDIRECT(ADDRESS(A5,3,4,1,"VCNS")))</f>
        <v>exa-vcn</v>
      </c>
      <c r="D5" s="58" t="str" cm="1">
        <f t="array" aca="1" ref="D5" ca="1">IF(COUNTIF(INDIRECT(ADDRESS(3,1,1,1,"Subnets")&amp;":"&amp;ADDRESS(A5,18,4,1)),"*END*")&gt;0,"",INDIRECT(ADDRESS(A5,3,4,1,"Subnets"))&amp;"_"&amp;INDIRECT(ADDRESS(A5,4,4,1,"Subnets")))</f>
        <v>fwl-vcn_fwl-ha</v>
      </c>
      <c r="E5" s="58" t="str" cm="1">
        <f t="array" aca="1" ref="E5" ca="1">IF(COUNTIF(INDIRECT(ADDRESS(3,1,1,1,"Subnets")&amp;":"&amp;ADDRESS(A5,18,4,1)),"*END*")&gt;0,"",INDIRECT(ADDRESS(A5,9,4,1,"Subnets")))</f>
        <v>fwl-ha-rt</v>
      </c>
      <c r="F5" s="59"/>
      <c r="G5" t="s">
        <v>1030</v>
      </c>
      <c r="H5" s="59"/>
      <c r="I5" s="59" t="s">
        <v>96</v>
      </c>
      <c r="J5" s="59"/>
      <c r="K5" s="59" t="str" cm="1">
        <f t="array" aca="1" ref="K5" ca="1">IF(COUNTIF(INDIRECT(ADDRESS(3,1,1,1,"DHCP")&amp;":"&amp;ADDRESS(A5,1,4,1)),"*END*")&gt;0,"",INDIRECT(ADDRESS(A5,4,4,1,"DHCP")))</f>
        <v>dhcp-external</v>
      </c>
      <c r="L5" s="59"/>
      <c r="M5" s="59" t="str" cm="1">
        <f t="array" aca="1" ref="M5" ca="1">IF(COUNTIF(INDIRECT(ADDRESS(3,1,1,1,"DRGs")&amp;":"&amp;ADDRESS(A5,1,4,1)),"*END*")&gt;0,"",INDIRECT(ADDRESS(A5,3,4,1,"DRGs")))</f>
        <v>DRG</v>
      </c>
      <c r="N5" s="59"/>
      <c r="O5" s="59" t="s">
        <v>580</v>
      </c>
      <c r="P5" s="60"/>
      <c r="Q5" s="59"/>
      <c r="T5" s="59" t="str" cm="1">
        <f t="array" aca="1" ref="T5" ca="1">IF(COUNTIF(INDIRECT(ADDRESS(3,1,1,1,"DedicatedVMHosts")&amp;":"&amp;ADDRESS(A5,1,4,1)),"*END*")&gt;0,"",INDIRECT(ADDRESS(A5,3,4,1,"DedicatedVMHosts")))</f>
        <v/>
      </c>
      <c r="U5" s="59" t="str" cm="1">
        <f t="array" aca="1" ref="U5" ca="1">IF(COUNTIF(INDIRECT(ADDRESS(3,1,1,1,"instances")&amp;":"&amp;ADDRESS(A5,1,4,1)),"*END*")&gt;0,"",INDIRECT(ADDRESS(A5,4,4,1,"instances")))</f>
        <v/>
      </c>
      <c r="V5" s="59"/>
      <c r="W5" s="59"/>
      <c r="X5" s="59"/>
      <c r="Y5" s="59"/>
      <c r="Z5" s="59" t="s">
        <v>601</v>
      </c>
      <c r="AA5" s="59"/>
      <c r="AB5" s="59"/>
      <c r="AC5" s="59"/>
      <c r="AD5" s="59" t="s">
        <v>190</v>
      </c>
      <c r="AE5" s="59" t="s">
        <v>258</v>
      </c>
      <c r="AF5" s="61" t="s">
        <v>234</v>
      </c>
      <c r="AG5" s="59"/>
      <c r="AH5" s="59">
        <v>307</v>
      </c>
      <c r="AI5" s="59">
        <v>64</v>
      </c>
    </row>
    <row r="6" spans="1:40" s="58" customFormat="1">
      <c r="A6" s="58">
        <v>7</v>
      </c>
      <c r="B6" s="58" t="str" cm="1">
        <f t="array" aca="1" ref="B6" ca="1">IF(COUNTIF(INDIRECT(ADDRESS(3,1,1,1,"VCNS")&amp;":"&amp;ADDRESS(A6,18,4,1)),"*END*")&gt;0,"","VCN"&amp;"::"&amp;INDIRECT(ADDRESS(A6,3,4,1,"VCNS")))</f>
        <v/>
      </c>
      <c r="C6" s="58" t="str" cm="1">
        <f t="array" aca="1" ref="C6" ca="1">IF(COUNTIF(INDIRECT(ADDRESS(3,1,1,1,"VCNS")&amp;":"&amp;ADDRESS(A6,1,4,1)),"*END*")&gt;0,"",INDIRECT(ADDRESS(A6,3,4,1,"VCNS")))</f>
        <v/>
      </c>
      <c r="D6" s="58" t="str" cm="1">
        <f t="array" aca="1" ref="D6" ca="1">IF(COUNTIF(INDIRECT(ADDRESS(3,1,1,1,"Subnets")&amp;":"&amp;ADDRESS(A6,18,4,1)),"*END*")&gt;0,"",INDIRECT(ADDRESS(A6,3,4,1,"Subnets"))&amp;"_"&amp;INDIRECT(ADDRESS(A6,4,4,1,"Subnets")))</f>
        <v>prod-vcn_prod-web</v>
      </c>
      <c r="E6" s="58" t="str" cm="1">
        <f t="array" aca="1" ref="E6" ca="1">IF(COUNTIF(INDIRECT(ADDRESS(3,1,1,1,"Subnets")&amp;":"&amp;ADDRESS(A6,18,4,1)),"*END*")&gt;0,"",INDIRECT(ADDRESS(A6,9,4,1,"Subnets")))</f>
        <v>prod-web-rt</v>
      </c>
      <c r="F6" s="59"/>
      <c r="G6" t="s">
        <v>1015</v>
      </c>
      <c r="H6" s="59"/>
      <c r="I6" s="59"/>
      <c r="J6" s="59"/>
      <c r="K6" s="59" t="str" cm="1">
        <f t="array" aca="1" ref="K6" ca="1">IF(COUNTIF(INDIRECT(ADDRESS(3,1,1,1,"DHCP")&amp;":"&amp;ADDRESS(A6,1,4,1)),"*END*")&gt;0,"",INDIRECT(ADDRESS(A6,4,4,1,"DHCP")))</f>
        <v>dhcp-internal</v>
      </c>
      <c r="L6" s="59"/>
      <c r="M6" s="59" t="str" cm="1">
        <f t="array" aca="1" ref="M6" ca="1">IF(COUNTIF(INDIRECT(ADDRESS(3,1,1,1,"DRGs")&amp;":"&amp;ADDRESS(A6,1,4,1)),"*END*")&gt;0,"",INDIRECT(ADDRESS(A6,3,4,1,"DRGs")))</f>
        <v/>
      </c>
      <c r="N6" s="59"/>
      <c r="O6" s="59"/>
      <c r="P6" s="60"/>
      <c r="Q6" s="59"/>
      <c r="R6" s="59"/>
      <c r="S6" s="59"/>
      <c r="T6" s="59" t="str" cm="1">
        <f t="array" aca="1" ref="T6" ca="1">IF(COUNTIF(INDIRECT(ADDRESS(3,1,1,1,"DedicatedVMHosts")&amp;":"&amp;ADDRESS(A6,1,4,1)),"*END*")&gt;0,"",INDIRECT(ADDRESS(A6,3,4,1,"DedicatedVMHosts")))</f>
        <v/>
      </c>
      <c r="U6" s="59" t="str" cm="1">
        <f t="array" aca="1" ref="U6" ca="1">IF(COUNTIF(INDIRECT(ADDRESS(3,1,1,1,"instances")&amp;":"&amp;ADDRESS(A6,1,4,1)),"*END*")&gt;0,"",INDIRECT(ADDRESS(A6,4,4,1,"instances")))</f>
        <v/>
      </c>
      <c r="V6" s="59"/>
      <c r="W6" s="59"/>
      <c r="X6" s="59"/>
      <c r="Y6" s="59"/>
      <c r="Z6" s="59"/>
      <c r="AA6" s="59"/>
      <c r="AB6" s="59"/>
      <c r="AC6" s="59"/>
      <c r="AD6" s="59" t="s">
        <v>210</v>
      </c>
      <c r="AE6" s="59" t="s">
        <v>259</v>
      </c>
      <c r="AF6" s="62"/>
      <c r="AG6" s="59"/>
      <c r="AH6" s="59">
        <v>308</v>
      </c>
      <c r="AI6" s="59"/>
    </row>
    <row r="7" spans="1:40" s="58" customFormat="1">
      <c r="A7" s="58">
        <v>8</v>
      </c>
      <c r="B7" s="58" t="str" cm="1">
        <f t="array" aca="1" ref="B7" ca="1">IF(COUNTIF(INDIRECT(ADDRESS(3,1,1,1,"VCNS")&amp;":"&amp;ADDRESS(A7,18,4,1)),"*END*")&gt;0,"","VCN"&amp;"::"&amp;INDIRECT(ADDRESS(A7,3,4,1,"VCNS")))</f>
        <v/>
      </c>
      <c r="C7" s="58" t="str" cm="1">
        <f t="array" aca="1" ref="C7" ca="1">IF(COUNTIF(INDIRECT(ADDRESS(3,1,1,1,"VCNS")&amp;":"&amp;ADDRESS(A7,1,4,1)),"*END*")&gt;0,"",INDIRECT(ADDRESS(A7,3,4,1,"VCNS")))</f>
        <v/>
      </c>
      <c r="D7" s="58" t="str" cm="1">
        <f t="array" aca="1" ref="D7" ca="1">IF(COUNTIF(INDIRECT(ADDRESS(3,1,1,1,"Subnets")&amp;":"&amp;ADDRESS(A7,18,4,1)),"*END*")&gt;0,"",INDIRECT(ADDRESS(A7,3,4,1,"Subnets"))&amp;"_"&amp;INDIRECT(ADDRESS(A7,4,4,1,"Subnets")))</f>
        <v>prod-vcn_prod-app</v>
      </c>
      <c r="E7" s="58" t="str" cm="1">
        <f t="array" aca="1" ref="E7" ca="1">IF(COUNTIF(INDIRECT(ADDRESS(3,1,1,1,"Subnets")&amp;":"&amp;ADDRESS(A7,18,4,1)),"*END*")&gt;0,"",INDIRECT(ADDRESS(A7,9,4,1,"Subnets")))</f>
        <v>prod-app-rt</v>
      </c>
      <c r="F7" s="59"/>
      <c r="G7" t="s">
        <v>574</v>
      </c>
      <c r="H7" s="59"/>
      <c r="I7" s="59"/>
      <c r="J7" s="59"/>
      <c r="K7" s="59" t="str" cm="1">
        <f t="array" aca="1" ref="K7" ca="1">IF(COUNTIF(INDIRECT(ADDRESS(3,1,1,1,"DHCP")&amp;":"&amp;ADDRESS(A7,1,4,1)),"*END*")&gt;0,"",INDIRECT(ADDRESS(A7,4,4,1,"DHCP")))</f>
        <v/>
      </c>
      <c r="L7" s="59"/>
      <c r="M7" s="59" t="str" cm="1">
        <f t="array" aca="1" ref="M7" ca="1">IF(COUNTIF(INDIRECT(ADDRESS(3,1,1,1,"DRGs")&amp;":"&amp;ADDRESS(A7,1,4,1)),"*END*")&gt;0,"",INDIRECT(ADDRESS(A7,3,4,1,"DRGs")))</f>
        <v/>
      </c>
      <c r="N7" s="59"/>
      <c r="O7" s="59"/>
      <c r="P7" s="60"/>
      <c r="Q7" s="59"/>
      <c r="R7" s="59"/>
      <c r="S7" s="59"/>
      <c r="T7" s="59" t="str" cm="1">
        <f t="array" aca="1" ref="T7" ca="1">IF(COUNTIF(INDIRECT(ADDRESS(3,1,1,1,"DedicatedVMHosts")&amp;":"&amp;ADDRESS(A7,1,4,1)),"*END*")&gt;0,"",INDIRECT(ADDRESS(A7,3,4,1,"DedicatedVMHosts")))</f>
        <v/>
      </c>
      <c r="U7" s="59" t="str" cm="1">
        <f t="array" aca="1" ref="U7" ca="1">IF(COUNTIF(INDIRECT(ADDRESS(3,1,1,1,"instances")&amp;":"&amp;ADDRESS(A7,1,4,1)),"*END*")&gt;0,"",INDIRECT(ADDRESS(A7,4,4,1,"instances")))</f>
        <v/>
      </c>
      <c r="V7" s="59"/>
      <c r="W7" s="59"/>
      <c r="X7" s="59"/>
      <c r="Y7" s="59"/>
      <c r="Z7" s="59"/>
      <c r="AA7" s="59"/>
      <c r="AB7" s="59"/>
      <c r="AC7" s="59"/>
      <c r="AD7" s="59" t="s">
        <v>222</v>
      </c>
      <c r="AE7" s="59" t="s">
        <v>260</v>
      </c>
      <c r="AF7" s="62"/>
      <c r="AG7" s="59"/>
      <c r="AH7" s="59"/>
      <c r="AI7" s="59"/>
    </row>
    <row r="8" spans="1:40" s="58" customFormat="1">
      <c r="A8" s="58">
        <v>9</v>
      </c>
      <c r="B8" s="58" t="str" cm="1">
        <f t="array" aca="1" ref="B8" ca="1">IF(COUNTIF(INDIRECT(ADDRESS(3,1,1,1,"VCNS")&amp;":"&amp;ADDRESS(A8,18,4,1)),"*END*")&gt;0,"","VCN"&amp;"::"&amp;INDIRECT(ADDRESS(A8,3,4,1,"VCNS")))</f>
        <v/>
      </c>
      <c r="C8" s="58" t="str" cm="1">
        <f t="array" aca="1" ref="C8" ca="1">IF(COUNTIF(INDIRECT(ADDRESS(3,1,1,1,"VCNS")&amp;":"&amp;ADDRESS(A8,1,4,1)),"*END*")&gt;0,"",INDIRECT(ADDRESS(A8,3,4,1,"VCNS")))</f>
        <v/>
      </c>
      <c r="D8" s="58" t="str" cm="1">
        <f t="array" aca="1" ref="D8" ca="1">IF(COUNTIF(INDIRECT(ADDRESS(3,1,1,1,"Subnets")&amp;":"&amp;ADDRESS(A8,18,4,1)),"*END*")&gt;0,"",INDIRECT(ADDRESS(A8,3,4,1,"Subnets"))&amp;"_"&amp;INDIRECT(ADDRESS(A8,4,4,1,"Subnets")))</f>
        <v>prod-vcn_prod-db</v>
      </c>
      <c r="E8" s="58" t="str" cm="1">
        <f t="array" aca="1" ref="E8" ca="1">IF(COUNTIF(INDIRECT(ADDRESS(3,1,1,1,"Subnets")&amp;":"&amp;ADDRESS(A8,18,4,1)),"*END*")&gt;0,"",INDIRECT(ADDRESS(A8,9,4,1,"Subnets")))</f>
        <v>prod-db-rt</v>
      </c>
      <c r="F8" s="59"/>
      <c r="G8" t="s">
        <v>579</v>
      </c>
      <c r="H8" s="59"/>
      <c r="I8" s="59"/>
      <c r="J8" s="59"/>
      <c r="K8" s="59" t="str" cm="1">
        <f t="array" aca="1" ref="K8" ca="1">IF(COUNTIF(INDIRECT(ADDRESS(3,1,1,1,"DHCP")&amp;":"&amp;ADDRESS(A8,1,4,1)),"*END*")&gt;0,"",INDIRECT(ADDRESS(A8,4,4,1,"DHCP")))</f>
        <v/>
      </c>
      <c r="L8" s="59"/>
      <c r="M8" s="59" t="str" cm="1">
        <f t="array" aca="1" ref="M8" ca="1">IF(COUNTIF(INDIRECT(ADDRESS(3,1,1,1,"DRGs")&amp;":"&amp;ADDRESS(A8,1,4,1)),"*END*")&gt;0,"",INDIRECT(ADDRESS(A8,3,4,1,"DRGs")))</f>
        <v/>
      </c>
      <c r="N8" s="59"/>
      <c r="O8" s="59"/>
      <c r="P8" s="60"/>
      <c r="Q8" s="59"/>
      <c r="R8" s="59"/>
      <c r="S8" s="59"/>
      <c r="T8" s="59" t="str" cm="1">
        <f t="array" aca="1" ref="T8" ca="1">IF(COUNTIF(INDIRECT(ADDRESS(3,1,1,1,"DedicatedVMHosts")&amp;":"&amp;ADDRESS(A8,1,4,1)),"*END*")&gt;0,"",INDIRECT(ADDRESS(A8,3,4,1,"DedicatedVMHosts")))</f>
        <v/>
      </c>
      <c r="U8" s="59" t="str" cm="1">
        <f t="array" aca="1" ref="U8" ca="1">IF(COUNTIF(INDIRECT(ADDRESS(3,1,1,1,"instances")&amp;":"&amp;ADDRESS(A8,1,4,1)),"*END*")&gt;0,"",INDIRECT(ADDRESS(A8,4,4,1,"instances")))</f>
        <v/>
      </c>
      <c r="V8" s="59"/>
      <c r="W8" s="59"/>
      <c r="X8" s="59"/>
      <c r="Y8" s="59"/>
      <c r="Z8" s="59"/>
      <c r="AA8" s="59"/>
      <c r="AB8" s="59"/>
      <c r="AC8" s="59"/>
      <c r="AD8" s="59" t="s">
        <v>196</v>
      </c>
      <c r="AE8" s="59" t="s">
        <v>195</v>
      </c>
      <c r="AF8" s="62"/>
      <c r="AG8" s="59"/>
      <c r="AH8" s="59"/>
      <c r="AI8" s="59"/>
    </row>
    <row r="9" spans="1:40" s="58" customFormat="1">
      <c r="A9" s="58">
        <v>10</v>
      </c>
      <c r="B9" s="58" t="str" cm="1">
        <f t="array" aca="1" ref="B9" ca="1">IF(COUNTIF(INDIRECT(ADDRESS(3,1,1,1,"VCNS")&amp;":"&amp;ADDRESS(A9,18,4,1)),"*END*")&gt;0,"","VCN"&amp;"::"&amp;INDIRECT(ADDRESS(A9,3,4,1,"VCNS")))</f>
        <v/>
      </c>
      <c r="C9" s="58" t="str" cm="1">
        <f t="array" aca="1" ref="C9" ca="1">IF(COUNTIF(INDIRECT(ADDRESS(3,1,1,1,"VCNS")&amp;":"&amp;ADDRESS(A9,1,4,1)),"*END*")&gt;0,"",INDIRECT(ADDRESS(A9,3,4,1,"VCNS")))</f>
        <v/>
      </c>
      <c r="D9" s="58" t="str" cm="1">
        <f t="array" aca="1" ref="D9" ca="1">IF(COUNTIF(INDIRECT(ADDRESS(3,1,1,1,"Subnets")&amp;":"&amp;ADDRESS(A9,18,4,1)),"*END*")&gt;0,"",INDIRECT(ADDRESS(A9,3,4,1,"Subnets"))&amp;"_"&amp;INDIRECT(ADDRESS(A9,4,4,1,"Subnets")))</f>
        <v>nonprod-vcn_nonprod-web</v>
      </c>
      <c r="E9" s="58" t="str" cm="1">
        <f t="array" aca="1" ref="E9" ca="1">IF(COUNTIF(INDIRECT(ADDRESS(3,1,1,1,"Subnets")&amp;":"&amp;ADDRESS(A9,18,4,1)),"*END*")&gt;0,"",INDIRECT(ADDRESS(A9,9,4,1,"Subnets")))</f>
        <v>nonprod-web-rt</v>
      </c>
      <c r="F9" s="59"/>
      <c r="G9" t="s">
        <v>581</v>
      </c>
      <c r="H9" s="59"/>
      <c r="I9" s="59"/>
      <c r="J9" s="59"/>
      <c r="K9" s="59" t="str" cm="1">
        <f t="array" aca="1" ref="K9" ca="1">IF(COUNTIF(INDIRECT(ADDRESS(3,1,1,1,"DHCP")&amp;":"&amp;ADDRESS(A9,1,4,1)),"*END*")&gt;0,"",INDIRECT(ADDRESS(A9,4,4,1,"DHCP")))</f>
        <v/>
      </c>
      <c r="L9" s="59"/>
      <c r="M9" s="59" t="str" cm="1">
        <f t="array" aca="1" ref="M9" ca="1">IF(COUNTIF(INDIRECT(ADDRESS(3,1,1,1,"DRGs")&amp;":"&amp;ADDRESS(A9,1,4,1)),"*END*")&gt;0,"",INDIRECT(ADDRESS(A9,3,4,1,"DRGs")))</f>
        <v/>
      </c>
      <c r="N9" s="59"/>
      <c r="O9" s="59"/>
      <c r="P9" s="60"/>
      <c r="Q9" s="59"/>
      <c r="R9" s="59"/>
      <c r="S9" s="59"/>
      <c r="T9" s="59" t="str" cm="1">
        <f t="array" aca="1" ref="T9" ca="1">IF(COUNTIF(INDIRECT(ADDRESS(3,1,1,1,"DedicatedVMHosts")&amp;":"&amp;ADDRESS(A9,1,4,1)),"*END*")&gt;0,"",INDIRECT(ADDRESS(A9,3,4,1,"DedicatedVMHosts")))</f>
        <v/>
      </c>
      <c r="U9" s="59" t="str" cm="1">
        <f t="array" aca="1" ref="U9" ca="1">IF(COUNTIF(INDIRECT(ADDRESS(3,1,1,1,"instances")&amp;":"&amp;ADDRESS(A9,1,4,1)),"*END*")&gt;0,"",INDIRECT(ADDRESS(A9,4,4,1,"instances")))</f>
        <v/>
      </c>
      <c r="V9" s="59"/>
      <c r="W9" s="59"/>
      <c r="X9" s="59"/>
      <c r="Y9" s="59"/>
      <c r="Z9" s="59"/>
      <c r="AA9" s="59"/>
      <c r="AB9" s="59"/>
      <c r="AC9" s="59"/>
      <c r="AD9" s="59" t="s">
        <v>201</v>
      </c>
      <c r="AE9" s="59" t="s">
        <v>191</v>
      </c>
      <c r="AF9" s="62"/>
      <c r="AG9" s="59"/>
      <c r="AH9" s="59"/>
      <c r="AI9" s="59"/>
    </row>
    <row r="10" spans="1:40" s="58" customFormat="1">
      <c r="A10" s="58">
        <v>11</v>
      </c>
      <c r="B10" s="58" t="str" cm="1">
        <f t="array" aca="1" ref="B10" ca="1">IF(COUNTIF(INDIRECT(ADDRESS(3,1,1,1,"VCNS")&amp;":"&amp;ADDRESS(A10,18,4,1)),"*END*")&gt;0,"","VCN"&amp;"::"&amp;INDIRECT(ADDRESS(A10,3,4,1,"VCNS")))</f>
        <v/>
      </c>
      <c r="C10" s="58" t="str" cm="1">
        <f t="array" aca="1" ref="C10" ca="1">IF(COUNTIF(INDIRECT(ADDRESS(3,1,1,1,"VCNS")&amp;":"&amp;ADDRESS(A10,1,4,1)),"*END*")&gt;0,"",INDIRECT(ADDRESS(A10,3,4,1,"VCNS")))</f>
        <v/>
      </c>
      <c r="D10" s="58" t="str" cm="1">
        <f t="array" aca="1" ref="D10" ca="1">IF(COUNTIF(INDIRECT(ADDRESS(3,1,1,1,"Subnets")&amp;":"&amp;ADDRESS(A10,18,4,1)),"*END*")&gt;0,"",INDIRECT(ADDRESS(A10,3,4,1,"Subnets"))&amp;"_"&amp;INDIRECT(ADDRESS(A10,4,4,1,"Subnets")))</f>
        <v>nonprod-vcn_nonprod-app</v>
      </c>
      <c r="E10" s="58" t="str" cm="1">
        <f t="array" aca="1" ref="E10" ca="1">IF(COUNTIF(INDIRECT(ADDRESS(3,1,1,1,"Subnets")&amp;":"&amp;ADDRESS(A10,18,4,1)),"*END*")&gt;0,"",INDIRECT(ADDRESS(A10,9,4,1,"Subnets")))</f>
        <v>nonprod-app-rt</v>
      </c>
      <c r="F10" s="59"/>
      <c r="G10" t="s">
        <v>1024</v>
      </c>
      <c r="H10" s="59"/>
      <c r="I10" s="59"/>
      <c r="J10" s="59"/>
      <c r="K10" s="59" t="str" cm="1">
        <f t="array" aca="1" ref="K10" ca="1">IF(COUNTIF(INDIRECT(ADDRESS(3,1,1,1,"DHCP")&amp;":"&amp;ADDRESS(A10,1,4,1)),"*END*")&gt;0,"",INDIRECT(ADDRESS(A10,4,4,1,"DHCP")))</f>
        <v/>
      </c>
      <c r="L10" s="59"/>
      <c r="M10" s="59" t="str" cm="1">
        <f t="array" aca="1" ref="M10" ca="1">IF(COUNTIF(INDIRECT(ADDRESS(3,1,1,1,"DRGs")&amp;":"&amp;ADDRESS(A10,1,4,1)),"*END*")&gt;0,"",INDIRECT(ADDRESS(A10,3,4,1,"DRGs")))</f>
        <v/>
      </c>
      <c r="N10" s="59"/>
      <c r="O10" s="59"/>
      <c r="P10" s="60"/>
      <c r="Q10" s="59"/>
      <c r="R10" s="59"/>
      <c r="S10" s="59"/>
      <c r="T10" s="59" t="str" cm="1">
        <f t="array" aca="1" ref="T10" ca="1">IF(COUNTIF(INDIRECT(ADDRESS(3,1,1,1,"DedicatedVMHosts")&amp;":"&amp;ADDRESS(A10,1,4,1)),"*END*")&gt;0,"",INDIRECT(ADDRESS(A10,3,4,1,"DedicatedVMHosts")))</f>
        <v/>
      </c>
      <c r="U10" s="59" t="str" cm="1">
        <f t="array" aca="1" ref="U10" ca="1">IF(COUNTIF(INDIRECT(ADDRESS(3,1,1,1,"instances")&amp;":"&amp;ADDRESS(A10,1,4,1)),"*END*")&gt;0,"",INDIRECT(ADDRESS(A10,4,4,1,"instances")))</f>
        <v/>
      </c>
      <c r="V10" s="59"/>
      <c r="W10" s="59"/>
      <c r="X10" s="59"/>
      <c r="Y10" s="59"/>
      <c r="Z10" s="59"/>
      <c r="AA10" s="59"/>
      <c r="AB10" s="59"/>
      <c r="AC10" s="59"/>
      <c r="AD10" s="59" t="s">
        <v>215</v>
      </c>
      <c r="AE10" s="59" t="s">
        <v>261</v>
      </c>
      <c r="AF10" s="62"/>
      <c r="AG10" s="59"/>
      <c r="AH10" s="59"/>
      <c r="AI10" s="59"/>
    </row>
    <row r="11" spans="1:40" s="58" customFormat="1">
      <c r="A11" s="58">
        <v>12</v>
      </c>
      <c r="B11" s="58" t="str" cm="1">
        <f t="array" aca="1" ref="B11" ca="1">IF(COUNTIF(INDIRECT(ADDRESS(3,1,1,1,"VCNS")&amp;":"&amp;ADDRESS(A11,18,4,1)),"*END*")&gt;0,"","VCN"&amp;"::"&amp;INDIRECT(ADDRESS(A11,3,4,1,"VCNS")))</f>
        <v/>
      </c>
      <c r="C11" s="58" t="str" cm="1">
        <f t="array" aca="1" ref="C11" ca="1">IF(COUNTIF(INDIRECT(ADDRESS(3,1,1,1,"VCNS")&amp;":"&amp;ADDRESS(A11,1,4,1)),"*END*")&gt;0,"",INDIRECT(ADDRESS(A11,3,4,1,"VCNS")))</f>
        <v/>
      </c>
      <c r="D11" s="58" t="str" cm="1">
        <f t="array" aca="1" ref="D11" ca="1">IF(COUNTIF(INDIRECT(ADDRESS(3,1,1,1,"Subnets")&amp;":"&amp;ADDRESS(A11,18,4,1)),"*END*")&gt;0,"",INDIRECT(ADDRESS(A11,3,4,1,"Subnets"))&amp;"_"&amp;INDIRECT(ADDRESS(A11,4,4,1,"Subnets")))</f>
        <v>nonprod-vcn_nonprod-db</v>
      </c>
      <c r="E11" s="58" t="str" cm="1">
        <f t="array" aca="1" ref="E11" ca="1">IF(COUNTIF(INDIRECT(ADDRESS(3,1,1,1,"Subnets")&amp;":"&amp;ADDRESS(A11,18,4,1)),"*END*")&gt;0,"",INDIRECT(ADDRESS(A11,9,4,1,"Subnets")))</f>
        <v>nonprod-db-rt</v>
      </c>
      <c r="F11" s="59"/>
      <c r="G11" t="s">
        <v>1028</v>
      </c>
      <c r="H11" s="59"/>
      <c r="I11" s="59"/>
      <c r="J11" s="59"/>
      <c r="K11" s="59" t="str" cm="1">
        <f t="array" aca="1" ref="K11" ca="1">IF(COUNTIF(INDIRECT(ADDRESS(3,1,1,1,"DHCP")&amp;":"&amp;ADDRESS(A11,1,4,1)),"*END*")&gt;0,"",INDIRECT(ADDRESS(A11,4,4,1,"DHCP")))</f>
        <v/>
      </c>
      <c r="L11" s="59"/>
      <c r="M11" s="59" t="str" cm="1">
        <f t="array" aca="1" ref="M11" ca="1">IF(COUNTIF(INDIRECT(ADDRESS(3,1,1,1,"DRGs")&amp;":"&amp;ADDRESS(A11,1,4,1)),"*END*")&gt;0,"",INDIRECT(ADDRESS(A11,3,4,1,"DRGs")))</f>
        <v/>
      </c>
      <c r="N11" s="59"/>
      <c r="O11" s="59"/>
      <c r="P11" s="60"/>
      <c r="Q11" s="59"/>
      <c r="R11" s="59"/>
      <c r="S11" s="59"/>
      <c r="T11" s="59" t="str" cm="1">
        <f t="array" aca="1" ref="T11" ca="1">IF(COUNTIF(INDIRECT(ADDRESS(3,1,1,1,"DedicatedVMHosts")&amp;":"&amp;ADDRESS(A11,1,4,1)),"*END*")&gt;0,"",INDIRECT(ADDRESS(A11,3,4,1,"DedicatedVMHosts")))</f>
        <v/>
      </c>
      <c r="U11" s="59" t="str" cm="1">
        <f t="array" aca="1" ref="U11" ca="1">IF(COUNTIF(INDIRECT(ADDRESS(3,1,1,1,"instances")&amp;":"&amp;ADDRESS(A11,1,4,1)),"*END*")&gt;0,"",INDIRECT(ADDRESS(A11,4,4,1,"instances")))</f>
        <v/>
      </c>
      <c r="V11" s="59"/>
      <c r="W11" s="59"/>
      <c r="X11" s="59"/>
      <c r="Y11" s="59"/>
      <c r="Z11" s="59"/>
      <c r="AA11" s="59"/>
      <c r="AB11" s="59"/>
      <c r="AC11" s="59"/>
      <c r="AD11" s="59" t="s">
        <v>220</v>
      </c>
      <c r="AE11" s="59" t="s">
        <v>262</v>
      </c>
      <c r="AF11" s="62"/>
      <c r="AG11" s="59"/>
      <c r="AH11" s="59"/>
      <c r="AI11" s="59"/>
    </row>
    <row r="12" spans="1:40" s="58" customFormat="1">
      <c r="A12" s="58">
        <v>13</v>
      </c>
      <c r="B12" s="58" t="str" cm="1">
        <f t="array" aca="1" ref="B12" ca="1">IF(COUNTIF(INDIRECT(ADDRESS(3,1,1,1,"VCNS")&amp;":"&amp;ADDRESS(A12,18,4,1)),"*END*")&gt;0,"","VCN"&amp;"::"&amp;INDIRECT(ADDRESS(A12,3,4,1,"VCNS")))</f>
        <v/>
      </c>
      <c r="C12" s="58" t="str" cm="1">
        <f t="array" aca="1" ref="C12" ca="1">IF(COUNTIF(INDIRECT(ADDRESS(3,1,1,1,"VCNS")&amp;":"&amp;ADDRESS(A12,1,4,1)),"*END*")&gt;0,"",INDIRECT(ADDRESS(A12,3,4,1,"VCNS")))</f>
        <v/>
      </c>
      <c r="D12" s="58" t="str" cm="1">
        <f t="array" aca="1" ref="D12" ca="1">IF(COUNTIF(INDIRECT(ADDRESS(3,1,1,1,"Subnets")&amp;":"&amp;ADDRESS(A12,18,4,1)),"*END*")&gt;0,"",INDIRECT(ADDRESS(A12,3,4,1,"Subnets"))&amp;"_"&amp;INDIRECT(ADDRESS(A12,4,4,1,"Subnets")))</f>
        <v>exa-vcn_exa-clnt</v>
      </c>
      <c r="E12" s="58" t="str" cm="1">
        <f t="array" aca="1" ref="E12" ca="1">IF(COUNTIF(INDIRECT(ADDRESS(3,1,1,1,"Subnets")&amp;":"&amp;ADDRESS(A12,18,4,1)),"*END*")&gt;0,"",INDIRECT(ADDRESS(A12,9,4,1,"Subnets")))</f>
        <v>exa-clnt-rt</v>
      </c>
      <c r="F12" s="59"/>
      <c r="G12" t="s">
        <v>1025</v>
      </c>
      <c r="H12" s="59"/>
      <c r="I12" s="59"/>
      <c r="J12" s="59"/>
      <c r="K12" s="59" t="str" cm="1">
        <f t="array" aca="1" ref="K12" ca="1">IF(COUNTIF(INDIRECT(ADDRESS(3,1,1,1,"DHCP")&amp;":"&amp;ADDRESS(A12,1,4,1)),"*END*")&gt;0,"",INDIRECT(ADDRESS(A12,4,4,1,"DHCP")))</f>
        <v/>
      </c>
      <c r="L12" s="59"/>
      <c r="M12" s="59" t="str" cm="1">
        <f t="array" aca="1" ref="M12" ca="1">IF(COUNTIF(INDIRECT(ADDRESS(3,1,1,1,"DRGs")&amp;":"&amp;ADDRESS(A12,1,4,1)),"*END*")&gt;0,"",INDIRECT(ADDRESS(A12,3,4,1,"DRGs")))</f>
        <v/>
      </c>
      <c r="N12" s="59"/>
      <c r="O12" s="59"/>
      <c r="P12" s="60"/>
      <c r="Q12" s="59"/>
      <c r="R12" s="59"/>
      <c r="S12" s="59"/>
      <c r="T12" s="59" t="str" cm="1">
        <f t="array" aca="1" ref="T12" ca="1">IF(COUNTIF(INDIRECT(ADDRESS(3,1,1,1,"DedicatedVMHosts")&amp;":"&amp;ADDRESS(A12,1,4,1)),"*END*")&gt;0,"",INDIRECT(ADDRESS(A12,3,4,1,"DedicatedVMHosts")))</f>
        <v/>
      </c>
      <c r="U12" s="59" t="str" cm="1">
        <f t="array" aca="1" ref="U12" ca="1">IF(COUNTIF(INDIRECT(ADDRESS(3,1,1,1,"instances")&amp;":"&amp;ADDRESS(A12,1,4,1)),"*END*")&gt;0,"",INDIRECT(ADDRESS(A12,4,4,1,"instances")))</f>
        <v/>
      </c>
      <c r="V12" s="59"/>
      <c r="W12" s="59"/>
      <c r="X12" s="59"/>
      <c r="Y12" s="59"/>
      <c r="Z12" s="59"/>
      <c r="AA12" s="59"/>
      <c r="AB12" s="59"/>
      <c r="AC12" s="59"/>
      <c r="AD12" s="59"/>
      <c r="AE12" s="59" t="s">
        <v>263</v>
      </c>
      <c r="AF12" s="62"/>
      <c r="AG12" s="59"/>
      <c r="AH12" s="59"/>
      <c r="AI12" s="59"/>
    </row>
    <row r="13" spans="1:40" s="58" customFormat="1">
      <c r="A13" s="58">
        <v>14</v>
      </c>
      <c r="B13" s="58" t="str" cm="1">
        <f t="array" aca="1" ref="B13" ca="1">IF(COUNTIF(INDIRECT(ADDRESS(3,1,1,1,"VCNS")&amp;":"&amp;ADDRESS(A13,18,4,1)),"*END*")&gt;0,"","VCN"&amp;"::"&amp;INDIRECT(ADDRESS(A13,3,4,1,"VCNS")))</f>
        <v/>
      </c>
      <c r="C13" s="58" t="str" cm="1">
        <f t="array" aca="1" ref="C13" ca="1">IF(COUNTIF(INDIRECT(ADDRESS(3,1,1,1,"VCNS")&amp;":"&amp;ADDRESS(A13,1,4,1)),"*END*")&gt;0,"",INDIRECT(ADDRESS(A13,3,4,1,"VCNS")))</f>
        <v/>
      </c>
      <c r="D13" s="58" t="str" cm="1">
        <f t="array" aca="1" ref="D13" ca="1">IF(COUNTIF(INDIRECT(ADDRESS(3,1,1,1,"Subnets")&amp;":"&amp;ADDRESS(A13,18,4,1)),"*END*")&gt;0,"",INDIRECT(ADDRESS(A13,3,4,1,"Subnets"))&amp;"_"&amp;INDIRECT(ADDRESS(A13,4,4,1,"Subnets")))</f>
        <v>exa-vcn_exa-bkup</v>
      </c>
      <c r="E13" s="58" t="str" cm="1">
        <f t="array" aca="1" ref="E13" ca="1">IF(COUNTIF(INDIRECT(ADDRESS(3,1,1,1,"Subnets")&amp;":"&amp;ADDRESS(A13,18,4,1)),"*END*")&gt;0,"",INDIRECT(ADDRESS(A13,9,4,1,"Subnets")))</f>
        <v>exa-bkup-rt</v>
      </c>
      <c r="F13" s="59"/>
      <c r="G13" t="s">
        <v>1027</v>
      </c>
      <c r="H13" s="59"/>
      <c r="I13" s="59"/>
      <c r="J13" s="59"/>
      <c r="K13" s="59" t="str" cm="1">
        <f t="array" aca="1" ref="K13" ca="1">IF(COUNTIF(INDIRECT(ADDRESS(3,1,1,1,"DHCP")&amp;":"&amp;ADDRESS(A13,1,4,1)),"*END*")&gt;0,"",INDIRECT(ADDRESS(A13,4,4,1,"DHCP")))</f>
        <v/>
      </c>
      <c r="L13" s="59"/>
      <c r="M13" s="59" t="str" cm="1">
        <f t="array" aca="1" ref="M13" ca="1">IF(COUNTIF(INDIRECT(ADDRESS(3,1,1,1,"DRGs")&amp;":"&amp;ADDRESS(A13,1,4,1)),"*END*")&gt;0,"",INDIRECT(ADDRESS(A13,3,4,1,"DRGs")))</f>
        <v/>
      </c>
      <c r="N13" s="59"/>
      <c r="O13" s="59"/>
      <c r="P13" s="60"/>
      <c r="Q13" s="59"/>
      <c r="R13" s="59"/>
      <c r="S13" s="59"/>
      <c r="T13" s="59" t="str" cm="1">
        <f t="array" aca="1" ref="T13" ca="1">IF(COUNTIF(INDIRECT(ADDRESS(3,1,1,1,"DedicatedVMHosts")&amp;":"&amp;ADDRESS(A13,1,4,1)),"*END*")&gt;0,"",INDIRECT(ADDRESS(A13,3,4,1,"DedicatedVMHosts")))</f>
        <v/>
      </c>
      <c r="U13" s="59" t="str" cm="1">
        <f t="array" aca="1" ref="U13" ca="1">IF(COUNTIF(INDIRECT(ADDRESS(3,1,1,1,"instances")&amp;":"&amp;ADDRESS(A13,1,4,1)),"*END*")&gt;0,"",INDIRECT(ADDRESS(A13,4,4,1,"instances")))</f>
        <v/>
      </c>
      <c r="V13" s="59"/>
      <c r="W13" s="59"/>
      <c r="X13" s="59"/>
      <c r="Y13" s="59"/>
      <c r="Z13" s="59"/>
      <c r="AA13" s="59"/>
      <c r="AB13" s="59"/>
      <c r="AC13" s="59"/>
      <c r="AD13" s="59"/>
      <c r="AE13" s="59" t="s">
        <v>264</v>
      </c>
      <c r="AF13" s="62"/>
      <c r="AG13" s="59"/>
      <c r="AH13" s="59"/>
      <c r="AI13" s="59"/>
    </row>
    <row r="14" spans="1:40" s="58" customFormat="1">
      <c r="A14" s="58">
        <v>15</v>
      </c>
      <c r="B14" s="58" t="str" cm="1">
        <f t="array" aca="1" ref="B14" ca="1">IF(COUNTIF(INDIRECT(ADDRESS(3,1,1,1,"VCNS")&amp;":"&amp;ADDRESS(A14,18,4,1)),"*END*")&gt;0,"","VCN"&amp;"::"&amp;INDIRECT(ADDRESS(A14,3,4,1,"VCNS")))</f>
        <v/>
      </c>
      <c r="C14" s="58" t="str" cm="1">
        <f t="array" aca="1" ref="C14" ca="1">IF(COUNTIF(INDIRECT(ADDRESS(3,1,1,1,"VCNS")&amp;":"&amp;ADDRESS(A14,1,4,1)),"*END*")&gt;0,"",INDIRECT(ADDRESS(A14,3,4,1,"VCNS")))</f>
        <v/>
      </c>
      <c r="D14" s="58" t="str" cm="1">
        <f t="array" aca="1" ref="D14" ca="1">IF(COUNTIF(INDIRECT(ADDRESS(3,1,1,1,"Subnets")&amp;":"&amp;ADDRESS(A14,18,4,1)),"*END*")&gt;0,"",INDIRECT(ADDRESS(A14,3,4,1,"Subnets"))&amp;"_"&amp;INDIRECT(ADDRESS(A14,4,4,1,"Subnets")))</f>
        <v/>
      </c>
      <c r="E14" s="58" t="str" cm="1">
        <f t="array" aca="1" ref="E14" ca="1">IF(COUNTIF(INDIRECT(ADDRESS(3,1,1,1,"Subnets")&amp;":"&amp;ADDRESS(A14,18,4,1)),"*END*")&gt;0,"",INDIRECT(ADDRESS(A14,9,4,1,"Subnets")))</f>
        <v/>
      </c>
      <c r="F14" s="59"/>
      <c r="G14" t="s">
        <v>1026</v>
      </c>
      <c r="H14" s="59"/>
      <c r="I14" s="59"/>
      <c r="J14" s="59"/>
      <c r="K14" s="59" t="str" cm="1">
        <f t="array" aca="1" ref="K14" ca="1">IF(COUNTIF(INDIRECT(ADDRESS(3,1,1,1,"DHCP")&amp;":"&amp;ADDRESS(A14,1,4,1)),"*END*")&gt;0,"",INDIRECT(ADDRESS(A14,4,4,1,"DHCP")))</f>
        <v/>
      </c>
      <c r="L14" s="59"/>
      <c r="M14" s="59" t="str" cm="1">
        <f t="array" aca="1" ref="M14" ca="1">IF(COUNTIF(INDIRECT(ADDRESS(3,1,1,1,"DRGs")&amp;":"&amp;ADDRESS(A14,1,4,1)),"*END*")&gt;0,"",INDIRECT(ADDRESS(A14,3,4,1,"DRGs")))</f>
        <v/>
      </c>
      <c r="N14" s="59"/>
      <c r="O14" s="59"/>
      <c r="P14" s="60"/>
      <c r="Q14" s="59"/>
      <c r="R14" s="59"/>
      <c r="S14" s="59"/>
      <c r="T14" s="59" t="str" cm="1">
        <f t="array" aca="1" ref="T14" ca="1">IF(COUNTIF(INDIRECT(ADDRESS(3,1,1,1,"DedicatedVMHosts")&amp;":"&amp;ADDRESS(A14,1,4,1)),"*END*")&gt;0,"",INDIRECT(ADDRESS(A14,3,4,1,"DedicatedVMHosts")))</f>
        <v/>
      </c>
      <c r="U14" s="59" t="str" cm="1">
        <f t="array" aca="1" ref="U14" ca="1">IF(COUNTIF(INDIRECT(ADDRESS(3,1,1,1,"instances")&amp;":"&amp;ADDRESS(A14,1,4,1)),"*END*")&gt;0,"",INDIRECT(ADDRESS(A14,4,4,1,"instances")))</f>
        <v/>
      </c>
      <c r="V14" s="59"/>
      <c r="W14" s="59"/>
      <c r="X14" s="59"/>
      <c r="Y14" s="59"/>
      <c r="Z14" s="59"/>
      <c r="AA14" s="59"/>
      <c r="AB14" s="59"/>
      <c r="AC14" s="59"/>
      <c r="AD14" s="59"/>
      <c r="AE14" s="59" t="s">
        <v>265</v>
      </c>
      <c r="AF14" s="62"/>
      <c r="AG14" s="59"/>
      <c r="AH14" s="59"/>
      <c r="AI14" s="59"/>
    </row>
    <row r="15" spans="1:40" s="58" customFormat="1">
      <c r="A15" s="58">
        <v>16</v>
      </c>
      <c r="B15" s="58" t="str" cm="1">
        <f t="array" aca="1" ref="B15" ca="1">IF(COUNTIF(INDIRECT(ADDRESS(3,1,1,1,"VCNS")&amp;":"&amp;ADDRESS(A15,18,4,1)),"*END*")&gt;0,"","VCN"&amp;"::"&amp;INDIRECT(ADDRESS(A15,3,4,1,"VCNS")))</f>
        <v/>
      </c>
      <c r="C15" s="58" t="str" cm="1">
        <f t="array" aca="1" ref="C15" ca="1">IF(COUNTIF(INDIRECT(ADDRESS(3,1,1,1,"VCNS")&amp;":"&amp;ADDRESS(A15,1,4,1)),"*END*")&gt;0,"",INDIRECT(ADDRESS(A15,3,4,1,"VCNS")))</f>
        <v/>
      </c>
      <c r="D15" s="58" t="str" cm="1">
        <f t="array" aca="1" ref="D15" ca="1">IF(COUNTIF(INDIRECT(ADDRESS(3,1,1,1,"Subnets")&amp;":"&amp;ADDRESS(A15,18,4,1)),"*END*")&gt;0,"",INDIRECT(ADDRESS(A15,3,4,1,"Subnets"))&amp;"_"&amp;INDIRECT(ADDRESS(A15,4,4,1,"Subnets")))</f>
        <v/>
      </c>
      <c r="E15" s="58" t="str" cm="1">
        <f t="array" aca="1" ref="E15" ca="1">IF(COUNTIF(INDIRECT(ADDRESS(3,1,1,1,"Subnets")&amp;":"&amp;ADDRESS(A15,18,4,1)),"*END*")&gt;0,"",INDIRECT(ADDRESS(A15,9,4,1,"Subnets")))</f>
        <v/>
      </c>
      <c r="F15" s="59"/>
      <c r="G15" t="s">
        <v>582</v>
      </c>
      <c r="H15" s="59"/>
      <c r="I15" s="59"/>
      <c r="J15" s="59"/>
      <c r="K15" s="59" t="str" cm="1">
        <f t="array" aca="1" ref="K15" ca="1">IF(COUNTIF(INDIRECT(ADDRESS(3,1,1,1,"DHCP")&amp;":"&amp;ADDRESS(A15,1,4,1)),"*END*")&gt;0,"",INDIRECT(ADDRESS(A15,4,4,1,"DHCP")))</f>
        <v/>
      </c>
      <c r="L15" s="59"/>
      <c r="M15" s="59" t="str" cm="1">
        <f t="array" aca="1" ref="M15" ca="1">IF(COUNTIF(INDIRECT(ADDRESS(3,1,1,1,"DRGs")&amp;":"&amp;ADDRESS(A15,1,4,1)),"*END*")&gt;0,"",INDIRECT(ADDRESS(A15,3,4,1,"DRGs")))</f>
        <v/>
      </c>
      <c r="N15" s="59"/>
      <c r="O15" s="59"/>
      <c r="P15" s="60"/>
      <c r="Q15" s="59"/>
      <c r="R15" s="59"/>
      <c r="S15" s="59"/>
      <c r="T15" s="59" t="str" cm="1">
        <f t="array" aca="1" ref="T15" ca="1">IF(COUNTIF(INDIRECT(ADDRESS(3,1,1,1,"DedicatedVMHosts")&amp;":"&amp;ADDRESS(A15,1,4,1)),"*END*")&gt;0,"",INDIRECT(ADDRESS(A15,3,4,1,"DedicatedVMHosts")))</f>
        <v/>
      </c>
      <c r="U15" s="59" t="str" cm="1">
        <f t="array" aca="1" ref="U15" ca="1">IF(COUNTIF(INDIRECT(ADDRESS(3,1,1,1,"instances")&amp;":"&amp;ADDRESS(A15,1,4,1)),"*END*")&gt;0,"",INDIRECT(ADDRESS(A15,4,4,1,"instances")))</f>
        <v/>
      </c>
      <c r="V15" s="59"/>
      <c r="W15" s="59"/>
      <c r="X15" s="59"/>
      <c r="Y15" s="59"/>
      <c r="Z15" s="59"/>
      <c r="AA15" s="59"/>
      <c r="AB15" s="59"/>
      <c r="AC15" s="59"/>
      <c r="AD15" s="59"/>
      <c r="AE15" s="59" t="s">
        <v>266</v>
      </c>
      <c r="AF15" s="62"/>
      <c r="AG15" s="59"/>
      <c r="AH15" s="59"/>
      <c r="AI15" s="59"/>
    </row>
    <row r="16" spans="1:40" s="58" customFormat="1">
      <c r="A16" s="58">
        <v>17</v>
      </c>
      <c r="B16" s="58" t="str" cm="1">
        <f t="array" aca="1" ref="B16" ca="1">IF(COUNTIF(INDIRECT(ADDRESS(3,1,1,1,"VCNS")&amp;":"&amp;ADDRESS(A16,18,4,1)),"*END*")&gt;0,"","VCN"&amp;"::"&amp;INDIRECT(ADDRESS(A16,3,4,1,"VCNS")))</f>
        <v/>
      </c>
      <c r="C16" s="58" t="str" cm="1">
        <f t="array" aca="1" ref="C16" ca="1">IF(COUNTIF(INDIRECT(ADDRESS(3,1,1,1,"VCNS")&amp;":"&amp;ADDRESS(A16,1,4,1)),"*END*")&gt;0,"",INDIRECT(ADDRESS(A16,3,4,1,"VCNS")))</f>
        <v/>
      </c>
      <c r="D16" s="58" t="str" cm="1">
        <f t="array" aca="1" ref="D16" ca="1">IF(COUNTIF(INDIRECT(ADDRESS(3,1,1,1,"Subnets")&amp;":"&amp;ADDRESS(A16,18,4,1)),"*END*")&gt;0,"",INDIRECT(ADDRESS(A16,3,4,1,"Subnets"))&amp;"_"&amp;INDIRECT(ADDRESS(A16,4,4,1,"Subnets")))</f>
        <v/>
      </c>
      <c r="E16" s="58" t="str" cm="1">
        <f t="array" aca="1" ref="E16" ca="1">IF(COUNTIF(INDIRECT(ADDRESS(3,1,1,1,"Subnets")&amp;":"&amp;ADDRESS(A16,18,4,1)),"*END*")&gt;0,"",INDIRECT(ADDRESS(A16,9,4,1,"Subnets")))</f>
        <v/>
      </c>
      <c r="F16" s="59"/>
      <c r="G16" t="s">
        <v>583</v>
      </c>
      <c r="H16" s="59"/>
      <c r="I16" s="59"/>
      <c r="J16" s="59"/>
      <c r="K16" s="59" t="str" cm="1">
        <f t="array" aca="1" ref="K16" ca="1">IF(COUNTIF(INDIRECT(ADDRESS(3,1,1,1,"DHCP")&amp;":"&amp;ADDRESS(A16,1,4,1)),"*END*")&gt;0,"",INDIRECT(ADDRESS(A16,4,4,1,"DHCP")))</f>
        <v/>
      </c>
      <c r="L16" s="59"/>
      <c r="M16" s="59" t="str" cm="1">
        <f t="array" aca="1" ref="M16" ca="1">IF(COUNTIF(INDIRECT(ADDRESS(3,1,1,1,"DRGs")&amp;":"&amp;ADDRESS(A16,1,4,1)),"*END*")&gt;0,"",INDIRECT(ADDRESS(A16,3,4,1,"DRGs")))</f>
        <v/>
      </c>
      <c r="N16" s="59"/>
      <c r="O16" s="59"/>
      <c r="P16" s="60"/>
      <c r="Q16" s="59"/>
      <c r="R16" s="59"/>
      <c r="S16" s="59"/>
      <c r="T16" s="59" t="str" cm="1">
        <f t="array" aca="1" ref="T16" ca="1">IF(COUNTIF(INDIRECT(ADDRESS(3,1,1,1,"DedicatedVMHosts")&amp;":"&amp;ADDRESS(A16,1,4,1)),"*END*")&gt;0,"",INDIRECT(ADDRESS(A16,3,4,1,"DedicatedVMHosts")))</f>
        <v/>
      </c>
      <c r="U16" s="59" t="str" cm="1">
        <f t="array" aca="1" ref="U16" ca="1">IF(COUNTIF(INDIRECT(ADDRESS(3,1,1,1,"instances")&amp;":"&amp;ADDRESS(A16,1,4,1)),"*END*")&gt;0,"",INDIRECT(ADDRESS(A16,4,4,1,"instances")))</f>
        <v/>
      </c>
      <c r="V16" s="59"/>
      <c r="W16" s="59"/>
      <c r="X16" s="59"/>
      <c r="Y16" s="59"/>
      <c r="Z16" s="59"/>
      <c r="AA16" s="59"/>
      <c r="AB16" s="59"/>
      <c r="AC16" s="59"/>
      <c r="AD16" s="59"/>
      <c r="AE16" s="59" t="s">
        <v>267</v>
      </c>
      <c r="AF16" s="62"/>
      <c r="AG16" s="59"/>
      <c r="AH16" s="59"/>
      <c r="AI16" s="59"/>
    </row>
    <row r="17" spans="1:35" s="58" customFormat="1">
      <c r="A17" s="58">
        <v>18</v>
      </c>
      <c r="B17" s="58" t="str" cm="1">
        <f t="array" aca="1" ref="B17" ca="1">IF(COUNTIF(INDIRECT(ADDRESS(3,1,1,1,"VCNS")&amp;":"&amp;ADDRESS(A17,18,4,1)),"*END*")&gt;0,"","VCN"&amp;"::"&amp;INDIRECT(ADDRESS(A17,3,4,1,"VCNS")))</f>
        <v/>
      </c>
      <c r="C17" s="58" t="str" cm="1">
        <f t="array" aca="1" ref="C17" ca="1">IF(COUNTIF(INDIRECT(ADDRESS(3,1,1,1,"VCNS")&amp;":"&amp;ADDRESS(A17,1,4,1)),"*END*")&gt;0,"",INDIRECT(ADDRESS(A17,3,4,1,"VCNS")))</f>
        <v/>
      </c>
      <c r="D17" s="58" t="str" cm="1">
        <f t="array" aca="1" ref="D17" ca="1">IF(COUNTIF(INDIRECT(ADDRESS(3,1,1,1,"Subnets")&amp;":"&amp;ADDRESS(A17,18,4,1)),"*END*")&gt;0,"",INDIRECT(ADDRESS(A17,3,4,1,"Subnets"))&amp;"_"&amp;INDIRECT(ADDRESS(A17,4,4,1,"Subnets")))</f>
        <v/>
      </c>
      <c r="E17" s="58" t="str" cm="1">
        <f t="array" aca="1" ref="E17" ca="1">IF(COUNTIF(INDIRECT(ADDRESS(3,1,1,1,"Subnets")&amp;":"&amp;ADDRESS(A17,18,4,1)),"*END*")&gt;0,"",INDIRECT(ADDRESS(A17,9,4,1,"Subnets")))</f>
        <v/>
      </c>
      <c r="F17" s="59"/>
      <c r="G17" t="s">
        <v>1016</v>
      </c>
      <c r="H17" s="59"/>
      <c r="I17" s="59"/>
      <c r="J17" s="59"/>
      <c r="K17" s="59" t="str" cm="1">
        <f t="array" aca="1" ref="K17" ca="1">IF(COUNTIF(INDIRECT(ADDRESS(3,1,1,1,"DHCP")&amp;":"&amp;ADDRESS(A17,1,4,1)),"*END*")&gt;0,"",INDIRECT(ADDRESS(A17,4,4,1,"DHCP")))</f>
        <v/>
      </c>
      <c r="L17" s="59"/>
      <c r="M17" s="59" t="str" cm="1">
        <f t="array" aca="1" ref="M17" ca="1">IF(COUNTIF(INDIRECT(ADDRESS(3,1,1,1,"DRGs")&amp;":"&amp;ADDRESS(A17,1,4,1)),"*END*")&gt;0,"",INDIRECT(ADDRESS(A17,3,4,1,"DRGs")))</f>
        <v/>
      </c>
      <c r="N17" s="59"/>
      <c r="O17" s="59"/>
      <c r="P17" s="60"/>
      <c r="Q17" s="59"/>
      <c r="R17" s="59"/>
      <c r="S17" s="59"/>
      <c r="T17" s="59" t="str" cm="1">
        <f t="array" aca="1" ref="T17" ca="1">IF(COUNTIF(INDIRECT(ADDRESS(3,1,1,1,"DedicatedVMHosts")&amp;":"&amp;ADDRESS(A17,1,4,1)),"*END*")&gt;0,"",INDIRECT(ADDRESS(A17,3,4,1,"DedicatedVMHosts")))</f>
        <v/>
      </c>
      <c r="U17" s="59" t="str" cm="1">
        <f t="array" aca="1" ref="U17" ca="1">IF(COUNTIF(INDIRECT(ADDRESS(3,1,1,1,"instances")&amp;":"&amp;ADDRESS(A17,1,4,1)),"*END*")&gt;0,"",INDIRECT(ADDRESS(A17,4,4,1,"instances")))</f>
        <v/>
      </c>
      <c r="V17" s="59"/>
      <c r="W17" s="59"/>
      <c r="X17" s="59"/>
      <c r="Y17" s="59"/>
      <c r="Z17" s="59"/>
      <c r="AA17" s="59"/>
      <c r="AB17" s="59"/>
      <c r="AC17" s="59"/>
      <c r="AD17" s="59"/>
      <c r="AE17" s="59" t="s">
        <v>268</v>
      </c>
      <c r="AF17" s="62"/>
      <c r="AG17" s="59"/>
      <c r="AH17" s="59"/>
      <c r="AI17" s="59"/>
    </row>
    <row r="18" spans="1:35" s="58" customFormat="1">
      <c r="A18" s="58">
        <v>19</v>
      </c>
      <c r="B18" s="58" t="str" cm="1">
        <f t="array" aca="1" ref="B18" ca="1">IF(COUNTIF(INDIRECT(ADDRESS(3,1,1,1,"VCNS")&amp;":"&amp;ADDRESS(A18,18,4,1)),"*END*")&gt;0,"","VCN"&amp;"::"&amp;INDIRECT(ADDRESS(A18,3,4,1,"VCNS")))</f>
        <v/>
      </c>
      <c r="C18" s="58" t="str" cm="1">
        <f t="array" aca="1" ref="C18" ca="1">IF(COUNTIF(INDIRECT(ADDRESS(3,1,1,1,"VCNS")&amp;":"&amp;ADDRESS(A18,1,4,1)),"*END*")&gt;0,"",INDIRECT(ADDRESS(A18,3,4,1,"VCNS")))</f>
        <v/>
      </c>
      <c r="D18" s="58" t="str" cm="1">
        <f t="array" aca="1" ref="D18" ca="1">IF(COUNTIF(INDIRECT(ADDRESS(3,1,1,1,"Subnets")&amp;":"&amp;ADDRESS(A18,18,4,1)),"*END*")&gt;0,"",INDIRECT(ADDRESS(A18,3,4,1,"Subnets"))&amp;"_"&amp;INDIRECT(ADDRESS(A18,4,4,1,"Subnets")))</f>
        <v/>
      </c>
      <c r="E18" s="58" t="str" cm="1">
        <f t="array" aca="1" ref="E18" ca="1">IF(COUNTIF(INDIRECT(ADDRESS(3,1,1,1,"Subnets")&amp;":"&amp;ADDRESS(A18,18,4,1)),"*END*")&gt;0,"",INDIRECT(ADDRESS(A18,9,4,1,"Subnets")))</f>
        <v/>
      </c>
      <c r="F18" s="59"/>
      <c r="G18" t="s">
        <v>1017</v>
      </c>
      <c r="H18" s="59"/>
      <c r="I18" s="59"/>
      <c r="J18" s="59"/>
      <c r="K18" s="59" t="str" cm="1">
        <f t="array" aca="1" ref="K18" ca="1">IF(COUNTIF(INDIRECT(ADDRESS(3,1,1,1,"DHCP")&amp;":"&amp;ADDRESS(A18,1,4,1)),"*END*")&gt;0,"",INDIRECT(ADDRESS(A18,4,4,1,"DHCP")))</f>
        <v/>
      </c>
      <c r="L18" s="59"/>
      <c r="M18" s="59" t="str" cm="1">
        <f t="array" aca="1" ref="M18" ca="1">IF(COUNTIF(INDIRECT(ADDRESS(3,1,1,1,"DRGs")&amp;":"&amp;ADDRESS(A18,1,4,1)),"*END*")&gt;0,"",INDIRECT(ADDRESS(A18,3,4,1,"DRGs")))</f>
        <v/>
      </c>
      <c r="N18" s="59"/>
      <c r="O18" s="59"/>
      <c r="P18" s="60"/>
      <c r="Q18" s="59"/>
      <c r="R18" s="59"/>
      <c r="S18" s="59"/>
      <c r="T18" s="59" t="str" cm="1">
        <f t="array" aca="1" ref="T18" ca="1">IF(COUNTIF(INDIRECT(ADDRESS(3,1,1,1,"DedicatedVMHosts")&amp;":"&amp;ADDRESS(A18,1,4,1)),"*END*")&gt;0,"",INDIRECT(ADDRESS(A18,3,4,1,"DedicatedVMHosts")))</f>
        <v/>
      </c>
      <c r="U18" s="59" t="str" cm="1">
        <f t="array" aca="1" ref="U18" ca="1">IF(COUNTIF(INDIRECT(ADDRESS(3,1,1,1,"instances")&amp;":"&amp;ADDRESS(A18,1,4,1)),"*END*")&gt;0,"",INDIRECT(ADDRESS(A18,4,4,1,"instances")))</f>
        <v/>
      </c>
      <c r="V18" s="59"/>
      <c r="W18" s="59"/>
      <c r="X18" s="59"/>
      <c r="Y18" s="59"/>
      <c r="Z18" s="59"/>
      <c r="AA18" s="59"/>
      <c r="AB18" s="59"/>
      <c r="AC18" s="59"/>
      <c r="AD18" s="59"/>
      <c r="AE18" s="59" t="s">
        <v>269</v>
      </c>
      <c r="AF18" s="62"/>
      <c r="AG18" s="59"/>
      <c r="AH18" s="59"/>
      <c r="AI18" s="59"/>
    </row>
    <row r="19" spans="1:35" s="58" customFormat="1">
      <c r="A19" s="58">
        <v>20</v>
      </c>
      <c r="B19" s="58" t="str" cm="1">
        <f t="array" aca="1" ref="B19" ca="1">IF(COUNTIF(INDIRECT(ADDRESS(3,1,1,1,"VCNS")&amp;":"&amp;ADDRESS(A19,18,4,1)),"*END*")&gt;0,"","VCN"&amp;"::"&amp;INDIRECT(ADDRESS(A19,3,4,1,"VCNS")))</f>
        <v/>
      </c>
      <c r="C19" s="58" t="str" cm="1">
        <f t="array" aca="1" ref="C19" ca="1">IF(COUNTIF(INDIRECT(ADDRESS(3,1,1,1,"VCNS")&amp;":"&amp;ADDRESS(A19,1,4,1)),"*END*")&gt;0,"",INDIRECT(ADDRESS(A19,3,4,1,"VCNS")))</f>
        <v/>
      </c>
      <c r="D19" s="58" t="str" cm="1">
        <f t="array" aca="1" ref="D19" ca="1">IF(COUNTIF(INDIRECT(ADDRESS(3,1,1,1,"Subnets")&amp;":"&amp;ADDRESS(A19,18,4,1)),"*END*")&gt;0,"",INDIRECT(ADDRESS(A19,3,4,1,"Subnets"))&amp;"_"&amp;INDIRECT(ADDRESS(A19,4,4,1,"Subnets")))</f>
        <v/>
      </c>
      <c r="E19" s="58" t="str" cm="1">
        <f t="array" aca="1" ref="E19" ca="1">IF(COUNTIF(INDIRECT(ADDRESS(3,1,1,1,"Subnets")&amp;":"&amp;ADDRESS(A19,18,4,1)),"*END*")&gt;0,"",INDIRECT(ADDRESS(A19,9,4,1,"Subnets")))</f>
        <v/>
      </c>
      <c r="F19" s="59"/>
      <c r="G19" t="s">
        <v>1031</v>
      </c>
      <c r="H19" s="59"/>
      <c r="I19" s="59"/>
      <c r="J19" s="59"/>
      <c r="K19" s="59" t="str" cm="1">
        <f t="array" aca="1" ref="K19" ca="1">IF(COUNTIF(INDIRECT(ADDRESS(3,1,1,1,"DHCP")&amp;":"&amp;ADDRESS(A19,1,4,1)),"*END*")&gt;0,"",INDIRECT(ADDRESS(A19,4,4,1,"DHCP")))</f>
        <v/>
      </c>
      <c r="L19" s="59"/>
      <c r="M19" s="59" t="str" cm="1">
        <f t="array" aca="1" ref="M19" ca="1">IF(COUNTIF(INDIRECT(ADDRESS(3,1,1,1,"DRGs")&amp;":"&amp;ADDRESS(A19,1,4,1)),"*END*")&gt;0,"",INDIRECT(ADDRESS(A19,3,4,1,"DRGs")))</f>
        <v/>
      </c>
      <c r="N19" s="59"/>
      <c r="O19" s="59"/>
      <c r="P19" s="60"/>
      <c r="Q19" s="59"/>
      <c r="R19" s="59"/>
      <c r="S19" s="59"/>
      <c r="T19" s="59" t="str" cm="1">
        <f t="array" aca="1" ref="T19" ca="1">IF(COUNTIF(INDIRECT(ADDRESS(3,1,1,1,"DedicatedVMHosts")&amp;":"&amp;ADDRESS(A19,1,4,1)),"*END*")&gt;0,"",INDIRECT(ADDRESS(A19,3,4,1,"DedicatedVMHosts")))</f>
        <v/>
      </c>
      <c r="U19" s="59" t="str" cm="1">
        <f t="array" aca="1" ref="U19" ca="1">IF(COUNTIF(INDIRECT(ADDRESS(3,1,1,1,"instances")&amp;":"&amp;ADDRESS(A19,1,4,1)),"*END*")&gt;0,"",INDIRECT(ADDRESS(A19,4,4,1,"instances")))</f>
        <v/>
      </c>
      <c r="V19" s="59"/>
      <c r="W19" s="59"/>
      <c r="X19" s="59"/>
      <c r="Y19" s="59"/>
      <c r="Z19" s="59"/>
      <c r="AA19" s="59"/>
      <c r="AB19" s="59"/>
      <c r="AC19" s="59"/>
      <c r="AD19" s="59"/>
      <c r="AE19" s="59" t="s">
        <v>270</v>
      </c>
      <c r="AF19" s="62"/>
      <c r="AG19" s="59"/>
      <c r="AH19" s="59"/>
      <c r="AI19" s="59"/>
    </row>
    <row r="20" spans="1:35" s="58" customFormat="1">
      <c r="A20" s="58">
        <v>21</v>
      </c>
      <c r="B20" s="58" t="str" cm="1">
        <f t="array" aca="1" ref="B20" ca="1">IF(COUNTIF(INDIRECT(ADDRESS(3,1,1,1,"VCNS")&amp;":"&amp;ADDRESS(A20,18,4,1)),"*END*")&gt;0,"","VCN"&amp;"::"&amp;INDIRECT(ADDRESS(A20,3,4,1,"VCNS")))</f>
        <v/>
      </c>
      <c r="C20" s="58" t="str" cm="1">
        <f t="array" aca="1" ref="C20" ca="1">IF(COUNTIF(INDIRECT(ADDRESS(3,1,1,1,"VCNS")&amp;":"&amp;ADDRESS(A20,1,4,1)),"*END*")&gt;0,"",INDIRECT(ADDRESS(A20,3,4,1,"VCNS")))</f>
        <v/>
      </c>
      <c r="D20" s="58" t="str" cm="1">
        <f t="array" aca="1" ref="D20" ca="1">IF(COUNTIF(INDIRECT(ADDRESS(3,1,1,1,"Subnets")&amp;":"&amp;ADDRESS(A20,18,4,1)),"*END*")&gt;0,"",INDIRECT(ADDRESS(A20,3,4,1,"Subnets"))&amp;"_"&amp;INDIRECT(ADDRESS(A20,4,4,1,"Subnets")))</f>
        <v/>
      </c>
      <c r="E20" s="58" t="str" cm="1">
        <f t="array" aca="1" ref="E20" ca="1">IF(COUNTIF(INDIRECT(ADDRESS(3,1,1,1,"Subnets")&amp;":"&amp;ADDRESS(A20,18,4,1)),"*END*")&gt;0,"",INDIRECT(ADDRESS(A20,9,4,1,"Subnets")))</f>
        <v/>
      </c>
      <c r="F20" s="59"/>
      <c r="G20" t="s">
        <v>584</v>
      </c>
      <c r="H20" s="59"/>
      <c r="I20" s="59"/>
      <c r="J20" s="59"/>
      <c r="K20" s="59" t="str" cm="1">
        <f t="array" aca="1" ref="K20" ca="1">IF(COUNTIF(INDIRECT(ADDRESS(3,1,1,1,"DHCP")&amp;":"&amp;ADDRESS(A20,1,4,1)),"*END*")&gt;0,"",INDIRECT(ADDRESS(A20,4,4,1,"DHCP")))</f>
        <v/>
      </c>
      <c r="L20" s="59"/>
      <c r="M20" s="59" t="str" cm="1">
        <f t="array" aca="1" ref="M20" ca="1">IF(COUNTIF(INDIRECT(ADDRESS(3,1,1,1,"DRGs")&amp;":"&amp;ADDRESS(A20,1,4,1)),"*END*")&gt;0,"",INDIRECT(ADDRESS(A20,3,4,1,"DRGs")))</f>
        <v/>
      </c>
      <c r="N20" s="59"/>
      <c r="O20" s="59"/>
      <c r="P20" s="60"/>
      <c r="Q20" s="59"/>
      <c r="R20" s="59"/>
      <c r="S20" s="59"/>
      <c r="T20" s="59" t="str" cm="1">
        <f t="array" aca="1" ref="T20" ca="1">IF(COUNTIF(INDIRECT(ADDRESS(3,1,1,1,"DedicatedVMHosts")&amp;":"&amp;ADDRESS(A20,1,4,1)),"*END*")&gt;0,"",INDIRECT(ADDRESS(A20,3,4,1,"DedicatedVMHosts")))</f>
        <v/>
      </c>
      <c r="U20" s="59" t="str" cm="1">
        <f t="array" aca="1" ref="U20" ca="1">IF(COUNTIF(INDIRECT(ADDRESS(3,1,1,1,"instances")&amp;":"&amp;ADDRESS(A20,1,4,1)),"*END*")&gt;0,"",INDIRECT(ADDRESS(A20,4,4,1,"instances")))</f>
        <v/>
      </c>
      <c r="V20" s="59"/>
      <c r="W20" s="59"/>
      <c r="X20" s="59"/>
      <c r="Y20" s="59"/>
      <c r="Z20" s="59"/>
      <c r="AA20" s="59"/>
      <c r="AB20" s="59"/>
      <c r="AC20" s="59"/>
      <c r="AD20" s="59"/>
      <c r="AE20" s="59" t="s">
        <v>271</v>
      </c>
      <c r="AF20" s="62"/>
      <c r="AG20" s="59"/>
      <c r="AH20" s="59"/>
      <c r="AI20" s="59"/>
    </row>
    <row r="21" spans="1:35" s="58" customFormat="1">
      <c r="A21" s="58">
        <v>22</v>
      </c>
      <c r="B21" s="58" t="str" cm="1">
        <f t="array" aca="1" ref="B21" ca="1">IF(COUNTIF(INDIRECT(ADDRESS(3,1,1,1,"VCNS")&amp;":"&amp;ADDRESS(A21,18,4,1)),"*END*")&gt;0,"","VCN"&amp;"::"&amp;INDIRECT(ADDRESS(A21,3,4,1,"VCNS")))</f>
        <v/>
      </c>
      <c r="C21" s="58" t="str" cm="1">
        <f t="array" aca="1" ref="C21" ca="1">IF(COUNTIF(INDIRECT(ADDRESS(3,1,1,1,"VCNS")&amp;":"&amp;ADDRESS(A21,1,4,1)),"*END*")&gt;0,"",INDIRECT(ADDRESS(A21,3,4,1,"VCNS")))</f>
        <v/>
      </c>
      <c r="D21" s="58" t="str" cm="1">
        <f t="array" aca="1" ref="D21" ca="1">IF(COUNTIF(INDIRECT(ADDRESS(3,1,1,1,"Subnets")&amp;":"&amp;ADDRESS(A21,18,4,1)),"*END*")&gt;0,"",INDIRECT(ADDRESS(A21,3,4,1,"Subnets"))&amp;"_"&amp;INDIRECT(ADDRESS(A21,4,4,1,"Subnets")))</f>
        <v/>
      </c>
      <c r="E21" s="58" t="str" cm="1">
        <f t="array" aca="1" ref="E21" ca="1">IF(COUNTIF(INDIRECT(ADDRESS(3,1,1,1,"Subnets")&amp;":"&amp;ADDRESS(A21,18,4,1)),"*END*")&gt;0,"",INDIRECT(ADDRESS(A21,9,4,1,"Subnets")))</f>
        <v/>
      </c>
      <c r="F21" s="59"/>
      <c r="G21" t="s">
        <v>1032</v>
      </c>
      <c r="H21" s="59"/>
      <c r="I21" s="59"/>
      <c r="J21" s="59"/>
      <c r="K21" s="59" t="str" cm="1">
        <f t="array" aca="1" ref="K21" ca="1">IF(COUNTIF(INDIRECT(ADDRESS(3,1,1,1,"DHCP")&amp;":"&amp;ADDRESS(A21,1,4,1)),"*END*")&gt;0,"",INDIRECT(ADDRESS(A21,4,4,1,"DHCP")))</f>
        <v/>
      </c>
      <c r="L21" s="59"/>
      <c r="M21" s="59" t="str" cm="1">
        <f t="array" aca="1" ref="M21" ca="1">IF(COUNTIF(INDIRECT(ADDRESS(3,1,1,1,"DRGs")&amp;":"&amp;ADDRESS(A21,1,4,1)),"*END*")&gt;0,"",INDIRECT(ADDRESS(A21,3,4,1,"DRGs")))</f>
        <v/>
      </c>
      <c r="N21" s="59"/>
      <c r="O21" s="59"/>
      <c r="P21" s="60"/>
      <c r="Q21" s="59"/>
      <c r="R21" s="59"/>
      <c r="S21" s="59"/>
      <c r="T21" s="59" t="str" cm="1">
        <f t="array" aca="1" ref="T21" ca="1">IF(COUNTIF(INDIRECT(ADDRESS(3,1,1,1,"DedicatedVMHosts")&amp;":"&amp;ADDRESS(A21,1,4,1)),"*END*")&gt;0,"",INDIRECT(ADDRESS(A21,3,4,1,"DedicatedVMHosts")))</f>
        <v/>
      </c>
      <c r="U21" s="59" t="str" cm="1">
        <f t="array" aca="1" ref="U21" ca="1">IF(COUNTIF(INDIRECT(ADDRESS(3,1,1,1,"instances")&amp;":"&amp;ADDRESS(A21,1,4,1)),"*END*")&gt;0,"",INDIRECT(ADDRESS(A21,4,4,1,"instances")))</f>
        <v/>
      </c>
      <c r="V21" s="59"/>
      <c r="W21" s="59"/>
      <c r="X21" s="59"/>
      <c r="Y21" s="59"/>
      <c r="Z21" s="59"/>
      <c r="AA21" s="59"/>
      <c r="AB21" s="59"/>
      <c r="AC21" s="59"/>
      <c r="AD21" s="59"/>
      <c r="AE21" s="59" t="s">
        <v>272</v>
      </c>
      <c r="AF21" s="62"/>
      <c r="AG21" s="59"/>
      <c r="AH21" s="59"/>
      <c r="AI21" s="59"/>
    </row>
    <row r="22" spans="1:35" s="58" customFormat="1">
      <c r="A22" s="58">
        <v>23</v>
      </c>
      <c r="B22" s="58" t="str" cm="1">
        <f t="array" aca="1" ref="B22" ca="1">IF(COUNTIF(INDIRECT(ADDRESS(3,1,1,1,"VCNS")&amp;":"&amp;ADDRESS(A22,18,4,1)),"*END*")&gt;0,"","VCN"&amp;"::"&amp;INDIRECT(ADDRESS(A22,3,4,1,"VCNS")))</f>
        <v/>
      </c>
      <c r="C22" s="58" t="str" cm="1">
        <f t="array" aca="1" ref="C22" ca="1">IF(COUNTIF(INDIRECT(ADDRESS(3,1,1,1,"VCNS")&amp;":"&amp;ADDRESS(A22,1,4,1)),"*END*")&gt;0,"",INDIRECT(ADDRESS(A22,3,4,1,"VCNS")))</f>
        <v/>
      </c>
      <c r="D22" s="58" t="str" cm="1">
        <f t="array" aca="1" ref="D22" ca="1">IF(COUNTIF(INDIRECT(ADDRESS(3,1,1,1,"Subnets")&amp;":"&amp;ADDRESS(A22,18,4,1)),"*END*")&gt;0,"",INDIRECT(ADDRESS(A22,3,4,1,"Subnets"))&amp;"_"&amp;INDIRECT(ADDRESS(A22,4,4,1,"Subnets")))</f>
        <v/>
      </c>
      <c r="E22" s="58" t="str" cm="1">
        <f t="array" aca="1" ref="E22" ca="1">IF(COUNTIF(INDIRECT(ADDRESS(3,1,1,1,"Subnets")&amp;":"&amp;ADDRESS(A22,18,4,1)),"*END*")&gt;0,"",INDIRECT(ADDRESS(A22,9,4,1,"Subnets")))</f>
        <v/>
      </c>
      <c r="F22" s="59"/>
      <c r="G22" t="s">
        <v>1018</v>
      </c>
      <c r="H22" s="59"/>
      <c r="I22" s="59"/>
      <c r="J22" s="59"/>
      <c r="K22" s="59" t="str" cm="1">
        <f t="array" aca="1" ref="K22" ca="1">IF(COUNTIF(INDIRECT(ADDRESS(3,1,1,1,"DHCP")&amp;":"&amp;ADDRESS(A22,1,4,1)),"*END*")&gt;0,"",INDIRECT(ADDRESS(A22,4,4,1,"DHCP")))</f>
        <v/>
      </c>
      <c r="L22" s="59"/>
      <c r="M22" s="59" t="str" cm="1">
        <f t="array" aca="1" ref="M22" ca="1">IF(COUNTIF(INDIRECT(ADDRESS(3,1,1,1,"DRGs")&amp;":"&amp;ADDRESS(A22,1,4,1)),"*END*")&gt;0,"",INDIRECT(ADDRESS(A22,3,4,1,"DRGs")))</f>
        <v/>
      </c>
      <c r="N22" s="59"/>
      <c r="O22" s="59"/>
      <c r="P22" s="60"/>
      <c r="Q22" s="59"/>
      <c r="R22" s="59"/>
      <c r="S22" s="59"/>
      <c r="T22" s="59" t="str" cm="1">
        <f t="array" aca="1" ref="T22" ca="1">IF(COUNTIF(INDIRECT(ADDRESS(3,1,1,1,"DedicatedVMHosts")&amp;":"&amp;ADDRESS(A22,1,4,1)),"*END*")&gt;0,"",INDIRECT(ADDRESS(A22,3,4,1,"DedicatedVMHosts")))</f>
        <v/>
      </c>
      <c r="U22" s="59" t="str" cm="1">
        <f t="array" aca="1" ref="U22" ca="1">IF(COUNTIF(INDIRECT(ADDRESS(3,1,1,1,"instances")&amp;":"&amp;ADDRESS(A22,1,4,1)),"*END*")&gt;0,"",INDIRECT(ADDRESS(A22,4,4,1,"instances")))</f>
        <v/>
      </c>
      <c r="V22" s="59"/>
      <c r="W22" s="59"/>
      <c r="X22" s="59"/>
      <c r="Y22" s="59"/>
      <c r="Z22" s="59"/>
      <c r="AA22" s="59"/>
      <c r="AB22" s="59"/>
      <c r="AC22" s="59"/>
      <c r="AD22" s="59"/>
      <c r="AE22" s="59" t="s">
        <v>273</v>
      </c>
      <c r="AF22" s="62"/>
      <c r="AG22" s="59"/>
      <c r="AH22" s="59"/>
      <c r="AI22" s="59"/>
    </row>
    <row r="23" spans="1:35" s="58" customFormat="1">
      <c r="A23" s="58">
        <v>24</v>
      </c>
      <c r="B23" s="58" t="str" cm="1">
        <f t="array" aca="1" ref="B23" ca="1">IF(COUNTIF(INDIRECT(ADDRESS(3,1,1,1,"VCNS")&amp;":"&amp;ADDRESS(A23,18,4,1)),"*END*")&gt;0,"","VCN"&amp;"::"&amp;INDIRECT(ADDRESS(A23,3,4,1,"VCNS")))</f>
        <v/>
      </c>
      <c r="C23" s="58" t="str" cm="1">
        <f t="array" aca="1" ref="C23" ca="1">IF(COUNTIF(INDIRECT(ADDRESS(3,1,1,1,"VCNS")&amp;":"&amp;ADDRESS(A23,1,4,1)),"*END*")&gt;0,"",INDIRECT(ADDRESS(A23,3,4,1,"VCNS")))</f>
        <v/>
      </c>
      <c r="D23" s="58" t="str" cm="1">
        <f t="array" aca="1" ref="D23" ca="1">IF(COUNTIF(INDIRECT(ADDRESS(3,1,1,1,"Subnets")&amp;":"&amp;ADDRESS(A23,18,4,1)),"*END*")&gt;0,"",INDIRECT(ADDRESS(A23,3,4,1,"Subnets"))&amp;"_"&amp;INDIRECT(ADDRESS(A23,4,4,1,"Subnets")))</f>
        <v/>
      </c>
      <c r="E23" s="58" t="str" cm="1">
        <f t="array" aca="1" ref="E23" ca="1">IF(COUNTIF(INDIRECT(ADDRESS(3,1,1,1,"Subnets")&amp;":"&amp;ADDRESS(A23,18,4,1)),"*END*")&gt;0,"",INDIRECT(ADDRESS(A23,9,4,1,"Subnets")))</f>
        <v/>
      </c>
      <c r="F23" s="59"/>
      <c r="G23" t="s">
        <v>1019</v>
      </c>
      <c r="H23" s="59"/>
      <c r="I23" s="59"/>
      <c r="J23" s="59"/>
      <c r="K23" s="59" t="str" cm="1">
        <f t="array" aca="1" ref="K23" ca="1">IF(COUNTIF(INDIRECT(ADDRESS(3,1,1,1,"DHCP")&amp;":"&amp;ADDRESS(A23,1,4,1)),"*END*")&gt;0,"",INDIRECT(ADDRESS(A23,4,4,1,"DHCP")))</f>
        <v/>
      </c>
      <c r="L23" s="59"/>
      <c r="M23" s="59" t="str" cm="1">
        <f t="array" aca="1" ref="M23" ca="1">IF(COUNTIF(INDIRECT(ADDRESS(3,1,1,1,"DRGs")&amp;":"&amp;ADDRESS(A23,1,4,1)),"*END*")&gt;0,"",INDIRECT(ADDRESS(A23,3,4,1,"DRGs")))</f>
        <v/>
      </c>
      <c r="N23" s="59"/>
      <c r="O23" s="59"/>
      <c r="P23" s="60"/>
      <c r="Q23" s="59"/>
      <c r="R23" s="59"/>
      <c r="S23" s="59"/>
      <c r="T23" s="59" t="str" cm="1">
        <f t="array" aca="1" ref="T23" ca="1">IF(COUNTIF(INDIRECT(ADDRESS(3,1,1,1,"DedicatedVMHosts")&amp;":"&amp;ADDRESS(A23,1,4,1)),"*END*")&gt;0,"",INDIRECT(ADDRESS(A23,3,4,1,"DedicatedVMHosts")))</f>
        <v/>
      </c>
      <c r="U23" s="59" t="str" cm="1">
        <f t="array" aca="1" ref="U23" ca="1">IF(COUNTIF(INDIRECT(ADDRESS(3,1,1,1,"instances")&amp;":"&amp;ADDRESS(A23,1,4,1)),"*END*")&gt;0,"",INDIRECT(ADDRESS(A23,4,4,1,"instances")))</f>
        <v/>
      </c>
      <c r="V23" s="59"/>
      <c r="W23" s="59"/>
      <c r="X23" s="59"/>
      <c r="Y23" s="59"/>
      <c r="Z23" s="59"/>
      <c r="AA23" s="59"/>
      <c r="AB23" s="59"/>
      <c r="AC23" s="59"/>
      <c r="AD23" s="59"/>
      <c r="AE23" s="59" t="s">
        <v>274</v>
      </c>
      <c r="AF23" s="62"/>
      <c r="AG23" s="59"/>
      <c r="AH23" s="59"/>
      <c r="AI23" s="59"/>
    </row>
    <row r="24" spans="1:35" s="58" customFormat="1">
      <c r="A24" s="58">
        <v>25</v>
      </c>
      <c r="B24" s="58" t="str" cm="1">
        <f t="array" aca="1" ref="B24" ca="1">IF(COUNTIF(INDIRECT(ADDRESS(3,1,1,1,"VCNS")&amp;":"&amp;ADDRESS(A24,18,4,1)),"*END*")&gt;0,"","VCN"&amp;"::"&amp;INDIRECT(ADDRESS(A24,3,4,1,"VCNS")))</f>
        <v/>
      </c>
      <c r="C24" s="58" t="str" cm="1">
        <f t="array" aca="1" ref="C24" ca="1">IF(COUNTIF(INDIRECT(ADDRESS(3,1,1,1,"VCNS")&amp;":"&amp;ADDRESS(A24,1,4,1)),"*END*")&gt;0,"",INDIRECT(ADDRESS(A24,3,4,1,"VCNS")))</f>
        <v/>
      </c>
      <c r="D24" s="58" t="str" cm="1">
        <f t="array" aca="1" ref="D24" ca="1">IF(COUNTIF(INDIRECT(ADDRESS(3,1,1,1,"Subnets")&amp;":"&amp;ADDRESS(A24,18,4,1)),"*END*")&gt;0,"",INDIRECT(ADDRESS(A24,3,4,1,"Subnets"))&amp;"_"&amp;INDIRECT(ADDRESS(A24,4,4,1,"Subnets")))</f>
        <v/>
      </c>
      <c r="E24" s="58" t="str" cm="1">
        <f t="array" aca="1" ref="E24" ca="1">IF(COUNTIF(INDIRECT(ADDRESS(3,1,1,1,"Subnets")&amp;":"&amp;ADDRESS(A24,18,4,1)),"*END*")&gt;0,"",INDIRECT(ADDRESS(A24,9,4,1,"Subnets")))</f>
        <v/>
      </c>
      <c r="F24" s="59"/>
      <c r="G24" t="s">
        <v>585</v>
      </c>
      <c r="H24" s="59"/>
      <c r="I24" s="59"/>
      <c r="J24" s="59"/>
      <c r="K24" s="59" t="str" cm="1">
        <f t="array" aca="1" ref="K24" ca="1">IF(COUNTIF(INDIRECT(ADDRESS(3,1,1,1,"DHCP")&amp;":"&amp;ADDRESS(A24,1,4,1)),"*END*")&gt;0,"",INDIRECT(ADDRESS(A24,4,4,1,"DHCP")))</f>
        <v/>
      </c>
      <c r="L24" s="59"/>
      <c r="M24" s="59" t="str" cm="1">
        <f t="array" aca="1" ref="M24" ca="1">IF(COUNTIF(INDIRECT(ADDRESS(3,1,1,1,"DRGs")&amp;":"&amp;ADDRESS(A24,1,4,1)),"*END*")&gt;0,"",INDIRECT(ADDRESS(A24,3,4,1,"DRGs")))</f>
        <v/>
      </c>
      <c r="N24" s="59"/>
      <c r="O24" s="59"/>
      <c r="P24" s="59"/>
      <c r="Q24" s="59"/>
      <c r="R24" s="59"/>
      <c r="S24" s="59"/>
      <c r="T24" s="59" t="str" cm="1">
        <f t="array" aca="1" ref="T24" ca="1">IF(COUNTIF(INDIRECT(ADDRESS(3,1,1,1,"DedicatedVMHosts")&amp;":"&amp;ADDRESS(A24,1,4,1)),"*END*")&gt;0,"",INDIRECT(ADDRESS(A24,3,4,1,"DedicatedVMHosts")))</f>
        <v/>
      </c>
      <c r="U24" s="59" t="str" cm="1">
        <f t="array" aca="1" ref="U24" ca="1">IF(COUNTIF(INDIRECT(ADDRESS(3,1,1,1,"instances")&amp;":"&amp;ADDRESS(A24,1,4,1)),"*END*")&gt;0,"",INDIRECT(ADDRESS(A24,4,4,1,"instances")))</f>
        <v/>
      </c>
      <c r="V24" s="59"/>
      <c r="W24" s="59"/>
      <c r="X24" s="59"/>
      <c r="Y24" s="59"/>
      <c r="Z24" s="59"/>
      <c r="AA24" s="59"/>
      <c r="AB24" s="59"/>
      <c r="AC24" s="59"/>
      <c r="AD24" s="59"/>
      <c r="AE24" s="59" t="s">
        <v>275</v>
      </c>
      <c r="AF24" s="62"/>
      <c r="AG24" s="59"/>
      <c r="AH24" s="59"/>
      <c r="AI24" s="59"/>
    </row>
    <row r="25" spans="1:35" s="58" customFormat="1">
      <c r="A25" s="58">
        <v>26</v>
      </c>
      <c r="B25" s="58" t="str" cm="1">
        <f t="array" aca="1" ref="B25" ca="1">IF(COUNTIF(INDIRECT(ADDRESS(3,1,1,1,"VCNS")&amp;":"&amp;ADDRESS(A25,18,4,1)),"*END*")&gt;0,"","VCN"&amp;"::"&amp;INDIRECT(ADDRESS(A25,3,4,1,"VCNS")))</f>
        <v/>
      </c>
      <c r="C25" s="58" t="str" cm="1">
        <f t="array" aca="1" ref="C25" ca="1">IF(COUNTIF(INDIRECT(ADDRESS(3,1,1,1,"VCNS")&amp;":"&amp;ADDRESS(A25,1,4,1)),"*END*")&gt;0,"",INDIRECT(ADDRESS(A25,3,4,1,"VCNS")))</f>
        <v/>
      </c>
      <c r="D25" s="58" t="str" cm="1">
        <f t="array" aca="1" ref="D25" ca="1">IF(COUNTIF(INDIRECT(ADDRESS(3,1,1,1,"Subnets")&amp;":"&amp;ADDRESS(A25,18,4,1)),"*END*")&gt;0,"",INDIRECT(ADDRESS(A25,3,4,1,"Subnets"))&amp;"_"&amp;INDIRECT(ADDRESS(A25,4,4,1,"Subnets")))</f>
        <v/>
      </c>
      <c r="E25" s="58" t="str" cm="1">
        <f t="array" aca="1" ref="E25" ca="1">IF(COUNTIF(INDIRECT(ADDRESS(3,1,1,1,"Subnets")&amp;":"&amp;ADDRESS(A25,18,4,1)),"*END*")&gt;0,"",INDIRECT(ADDRESS(A25,9,4,1,"Subnets")))</f>
        <v/>
      </c>
      <c r="F25" s="59"/>
      <c r="G25" t="s">
        <v>1020</v>
      </c>
      <c r="H25" s="59"/>
      <c r="I25" s="59"/>
      <c r="J25" s="59"/>
      <c r="K25" s="59" t="str" cm="1">
        <f t="array" aca="1" ref="K25" ca="1">IF(COUNTIF(INDIRECT(ADDRESS(3,1,1,1,"DHCP")&amp;":"&amp;ADDRESS(A25,1,4,1)),"*END*")&gt;0,"",INDIRECT(ADDRESS(A25,4,4,1,"DHCP")))</f>
        <v/>
      </c>
      <c r="L25" s="59"/>
      <c r="M25" s="59" t="str" cm="1">
        <f t="array" aca="1" ref="M25" ca="1">IF(COUNTIF(INDIRECT(ADDRESS(3,1,1,1,"DRGs")&amp;":"&amp;ADDRESS(A25,1,4,1)),"*END*")&gt;0,"",INDIRECT(ADDRESS(A25,3,4,1,"DRGs")))</f>
        <v/>
      </c>
      <c r="N25" s="59"/>
      <c r="O25" s="59"/>
      <c r="P25" s="59"/>
      <c r="Q25" s="59"/>
      <c r="R25" s="59"/>
      <c r="S25" s="59"/>
      <c r="T25" s="59" t="str" cm="1">
        <f t="array" aca="1" ref="T25" ca="1">IF(COUNTIF(INDIRECT(ADDRESS(3,1,1,1,"DedicatedVMHosts")&amp;":"&amp;ADDRESS(A25,1,4,1)),"*END*")&gt;0,"",INDIRECT(ADDRESS(A25,3,4,1,"DedicatedVMHosts")))</f>
        <v/>
      </c>
      <c r="U25" s="59" t="str" cm="1">
        <f t="array" aca="1" ref="U25" ca="1">IF(COUNTIF(INDIRECT(ADDRESS(3,1,1,1,"instances")&amp;":"&amp;ADDRESS(A25,1,4,1)),"*END*")&gt;0,"",INDIRECT(ADDRESS(A25,4,4,1,"instances")))</f>
        <v/>
      </c>
      <c r="V25" s="59"/>
      <c r="W25" s="59"/>
      <c r="X25" s="59"/>
      <c r="Y25" s="59"/>
      <c r="Z25" s="59"/>
      <c r="AA25" s="59"/>
      <c r="AB25" s="59"/>
      <c r="AC25" s="59"/>
      <c r="AD25" s="59"/>
      <c r="AE25" s="59" t="s">
        <v>276</v>
      </c>
      <c r="AF25" s="62"/>
      <c r="AG25" s="59"/>
      <c r="AH25" s="59"/>
      <c r="AI25" s="59"/>
    </row>
    <row r="26" spans="1:35" s="58" customFormat="1">
      <c r="A26" s="58">
        <v>27</v>
      </c>
      <c r="B26" s="58" t="str" cm="1">
        <f t="array" aca="1" ref="B26" ca="1">IF(COUNTIF(INDIRECT(ADDRESS(3,1,1,1,"VCNS")&amp;":"&amp;ADDRESS(A26,18,4,1)),"*END*")&gt;0,"","VCN"&amp;"::"&amp;INDIRECT(ADDRESS(A26,3,4,1,"VCNS")))</f>
        <v/>
      </c>
      <c r="C26" s="58" t="str" cm="1">
        <f t="array" aca="1" ref="C26" ca="1">IF(COUNTIF(INDIRECT(ADDRESS(3,1,1,1,"VCNS")&amp;":"&amp;ADDRESS(A26,1,4,1)),"*END*")&gt;0,"",INDIRECT(ADDRESS(A26,3,4,1,"VCNS")))</f>
        <v/>
      </c>
      <c r="D26" s="58" t="str" cm="1">
        <f t="array" aca="1" ref="D26" ca="1">IF(COUNTIF(INDIRECT(ADDRESS(3,1,1,1,"Subnets")&amp;":"&amp;ADDRESS(A26,18,4,1)),"*END*")&gt;0,"",INDIRECT(ADDRESS(A26,3,4,1,"Subnets"))&amp;"_"&amp;INDIRECT(ADDRESS(A26,4,4,1,"Subnets")))</f>
        <v/>
      </c>
      <c r="E26" s="58" t="str" cm="1">
        <f t="array" aca="1" ref="E26" ca="1">IF(COUNTIF(INDIRECT(ADDRESS(3,1,1,1,"Subnets")&amp;":"&amp;ADDRESS(A26,18,4,1)),"*END*")&gt;0,"",INDIRECT(ADDRESS(A26,9,4,1,"Subnets")))</f>
        <v/>
      </c>
      <c r="F26" s="59"/>
      <c r="G26" t="s">
        <v>586</v>
      </c>
      <c r="H26" s="59"/>
      <c r="I26" s="59"/>
      <c r="J26" s="59"/>
      <c r="K26" s="59" t="str" cm="1">
        <f t="array" aca="1" ref="K26" ca="1">IF(COUNTIF(INDIRECT(ADDRESS(3,1,1,1,"DHCP")&amp;":"&amp;ADDRESS(A26,1,4,1)),"*END*")&gt;0,"",INDIRECT(ADDRESS(A26,4,4,1,"DHCP")))</f>
        <v/>
      </c>
      <c r="L26" s="59"/>
      <c r="M26" s="59" t="str" cm="1">
        <f t="array" aca="1" ref="M26" ca="1">IF(COUNTIF(INDIRECT(ADDRESS(3,1,1,1,"DRGs")&amp;":"&amp;ADDRESS(A26,1,4,1)),"*END*")&gt;0,"",INDIRECT(ADDRESS(A26,3,4,1,"DRGs")))</f>
        <v/>
      </c>
      <c r="N26" s="59"/>
      <c r="O26" s="59"/>
      <c r="P26" s="59"/>
      <c r="Q26" s="59"/>
      <c r="R26" s="59"/>
      <c r="S26" s="59"/>
      <c r="T26" s="59" t="str" cm="1">
        <f t="array" aca="1" ref="T26" ca="1">IF(COUNTIF(INDIRECT(ADDRESS(3,1,1,1,"DedicatedVMHosts")&amp;":"&amp;ADDRESS(A26,1,4,1)),"*END*")&gt;0,"",INDIRECT(ADDRESS(A26,3,4,1,"DedicatedVMHosts")))</f>
        <v/>
      </c>
      <c r="U26" s="59" t="str" cm="1">
        <f t="array" aca="1" ref="U26" ca="1">IF(COUNTIF(INDIRECT(ADDRESS(3,1,1,1,"instances")&amp;":"&amp;ADDRESS(A26,1,4,1)),"*END*")&gt;0,"",INDIRECT(ADDRESS(A26,4,4,1,"instances")))</f>
        <v/>
      </c>
      <c r="V26" s="59"/>
      <c r="W26" s="59"/>
      <c r="X26" s="59"/>
      <c r="Y26" s="59"/>
      <c r="Z26" s="59"/>
      <c r="AA26" s="59"/>
      <c r="AB26" s="59"/>
      <c r="AC26" s="59"/>
      <c r="AD26" s="59"/>
      <c r="AE26" s="59" t="s">
        <v>277</v>
      </c>
      <c r="AF26" s="62"/>
      <c r="AG26" s="59"/>
      <c r="AH26" s="59"/>
      <c r="AI26" s="59"/>
    </row>
    <row r="27" spans="1:35" s="58" customFormat="1">
      <c r="A27" s="58">
        <v>28</v>
      </c>
      <c r="B27" s="58" t="str" cm="1">
        <f t="array" aca="1" ref="B27" ca="1">IF(COUNTIF(INDIRECT(ADDRESS(3,1,1,1,"VCNS")&amp;":"&amp;ADDRESS(A27,18,4,1)),"*END*")&gt;0,"","VCN"&amp;"::"&amp;INDIRECT(ADDRESS(A27,3,4,1,"VCNS")))</f>
        <v/>
      </c>
      <c r="C27" s="58" t="str" cm="1">
        <f t="array" aca="1" ref="C27" ca="1">IF(COUNTIF(INDIRECT(ADDRESS(3,1,1,1,"VCNS")&amp;":"&amp;ADDRESS(A27,1,4,1)),"*END*")&gt;0,"",INDIRECT(ADDRESS(A27,3,4,1,"VCNS")))</f>
        <v/>
      </c>
      <c r="D27" s="58" t="str" cm="1">
        <f t="array" aca="1" ref="D27" ca="1">IF(COUNTIF(INDIRECT(ADDRESS(3,1,1,1,"Subnets")&amp;":"&amp;ADDRESS(A27,18,4,1)),"*END*")&gt;0,"",INDIRECT(ADDRESS(A27,3,4,1,"Subnets"))&amp;"_"&amp;INDIRECT(ADDRESS(A27,4,4,1,"Subnets")))</f>
        <v/>
      </c>
      <c r="E27" s="58" t="str" cm="1">
        <f t="array" aca="1" ref="E27" ca="1">IF(COUNTIF(INDIRECT(ADDRESS(3,1,1,1,"Subnets")&amp;":"&amp;ADDRESS(A27,18,4,1)),"*END*")&gt;0,"",INDIRECT(ADDRESS(A27,9,4,1,"Subnets")))</f>
        <v/>
      </c>
      <c r="F27" s="59"/>
      <c r="G27" t="s">
        <v>587</v>
      </c>
      <c r="H27" s="59"/>
      <c r="I27" s="59"/>
      <c r="J27" s="59"/>
      <c r="K27" s="59" t="str" cm="1">
        <f t="array" aca="1" ref="K27" ca="1">IF(COUNTIF(INDIRECT(ADDRESS(3,1,1,1,"DHCP")&amp;":"&amp;ADDRESS(A27,1,4,1)),"*END*")&gt;0,"",INDIRECT(ADDRESS(A27,4,4,1,"DHCP")))</f>
        <v/>
      </c>
      <c r="L27" s="59"/>
      <c r="M27" s="59" t="str" cm="1">
        <f t="array" aca="1" ref="M27" ca="1">IF(COUNTIF(INDIRECT(ADDRESS(3,1,1,1,"DRGs")&amp;":"&amp;ADDRESS(A27,1,4,1)),"*END*")&gt;0,"",INDIRECT(ADDRESS(A27,3,4,1,"DRGs")))</f>
        <v/>
      </c>
      <c r="N27" s="59"/>
      <c r="O27" s="59"/>
      <c r="P27" s="59"/>
      <c r="Q27" s="59"/>
      <c r="R27" s="59"/>
      <c r="S27" s="59"/>
      <c r="T27" s="59" t="str" cm="1">
        <f t="array" aca="1" ref="T27" ca="1">IF(COUNTIF(INDIRECT(ADDRESS(3,1,1,1,"DedicatedVMHosts")&amp;":"&amp;ADDRESS(A27,1,4,1)),"*END*")&gt;0,"",INDIRECT(ADDRESS(A27,3,4,1,"DedicatedVMHosts")))</f>
        <v/>
      </c>
      <c r="U27" s="59" t="str" cm="1">
        <f t="array" aca="1" ref="U27" ca="1">IF(COUNTIF(INDIRECT(ADDRESS(3,1,1,1,"instances")&amp;":"&amp;ADDRESS(A27,1,4,1)),"*END*")&gt;0,"",INDIRECT(ADDRESS(A27,4,4,1,"instances")))</f>
        <v/>
      </c>
      <c r="V27" s="59"/>
      <c r="W27" s="59"/>
      <c r="X27" s="59"/>
      <c r="Y27" s="59"/>
      <c r="Z27" s="59"/>
      <c r="AA27" s="59"/>
      <c r="AB27" s="59"/>
      <c r="AC27" s="59"/>
      <c r="AD27" s="59"/>
      <c r="AE27" s="59" t="s">
        <v>278</v>
      </c>
      <c r="AF27" s="62"/>
      <c r="AG27" s="59"/>
      <c r="AH27" s="59"/>
      <c r="AI27" s="59"/>
    </row>
    <row r="28" spans="1:35" s="58" customFormat="1">
      <c r="A28" s="58">
        <v>29</v>
      </c>
      <c r="B28" s="58" t="str" cm="1">
        <f t="array" aca="1" ref="B28" ca="1">IF(COUNTIF(INDIRECT(ADDRESS(3,1,1,1,"VCNS")&amp;":"&amp;ADDRESS(A28,18,4,1)),"*END*")&gt;0,"","VCN"&amp;"::"&amp;INDIRECT(ADDRESS(A28,3,4,1,"VCNS")))</f>
        <v/>
      </c>
      <c r="C28" s="58" t="str" cm="1">
        <f t="array" aca="1" ref="C28" ca="1">IF(COUNTIF(INDIRECT(ADDRESS(3,1,1,1,"VCNS")&amp;":"&amp;ADDRESS(A28,1,4,1)),"*END*")&gt;0,"",INDIRECT(ADDRESS(A28,3,4,1,"VCNS")))</f>
        <v/>
      </c>
      <c r="D28" s="58" t="str" cm="1">
        <f t="array" aca="1" ref="D28" ca="1">IF(COUNTIF(INDIRECT(ADDRESS(3,1,1,1,"Subnets")&amp;":"&amp;ADDRESS(A28,18,4,1)),"*END*")&gt;0,"",INDIRECT(ADDRESS(A28,3,4,1,"Subnets"))&amp;"_"&amp;INDIRECT(ADDRESS(A28,4,4,1,"Subnets")))</f>
        <v/>
      </c>
      <c r="E28" s="58" t="str" cm="1">
        <f t="array" aca="1" ref="E28" ca="1">IF(COUNTIF(INDIRECT(ADDRESS(3,1,1,1,"Subnets")&amp;":"&amp;ADDRESS(A28,18,4,1)),"*END*")&gt;0,"",INDIRECT(ADDRESS(A28,9,4,1,"Subnets")))</f>
        <v/>
      </c>
      <c r="F28" s="59"/>
      <c r="G28" t="s">
        <v>588</v>
      </c>
      <c r="H28" s="59"/>
      <c r="I28" s="59"/>
      <c r="J28" s="59"/>
      <c r="K28" s="59" t="str" cm="1">
        <f t="array" aca="1" ref="K28" ca="1">IF(COUNTIF(INDIRECT(ADDRESS(3,1,1,1,"DHCP")&amp;":"&amp;ADDRESS(A28,1,4,1)),"*END*")&gt;0,"",INDIRECT(ADDRESS(A28,4,4,1,"DHCP")))</f>
        <v/>
      </c>
      <c r="L28" s="59"/>
      <c r="M28" s="59" t="str" cm="1">
        <f t="array" aca="1" ref="M28" ca="1">IF(COUNTIF(INDIRECT(ADDRESS(3,1,1,1,"DRGs")&amp;":"&amp;ADDRESS(A28,1,4,1)),"*END*")&gt;0,"",INDIRECT(ADDRESS(A28,3,4,1,"DRGs")))</f>
        <v/>
      </c>
      <c r="N28" s="59"/>
      <c r="O28" s="59"/>
      <c r="P28" s="59"/>
      <c r="Q28" s="59"/>
      <c r="R28" s="59"/>
      <c r="S28" s="59"/>
      <c r="T28" s="59" t="str" cm="1">
        <f t="array" aca="1" ref="T28" ca="1">IF(COUNTIF(INDIRECT(ADDRESS(3,1,1,1,"DedicatedVMHosts")&amp;":"&amp;ADDRESS(A28,1,4,1)),"*END*")&gt;0,"",INDIRECT(ADDRESS(A28,3,4,1,"DedicatedVMHosts")))</f>
        <v/>
      </c>
      <c r="U28" s="59" t="str" cm="1">
        <f t="array" aca="1" ref="U28" ca="1">IF(COUNTIF(INDIRECT(ADDRESS(3,1,1,1,"instances")&amp;":"&amp;ADDRESS(A28,1,4,1)),"*END*")&gt;0,"",INDIRECT(ADDRESS(A28,4,4,1,"instances")))</f>
        <v/>
      </c>
      <c r="V28" s="59"/>
      <c r="W28" s="59"/>
      <c r="X28" s="59"/>
      <c r="Y28" s="59"/>
      <c r="Z28" s="59"/>
      <c r="AA28" s="59"/>
      <c r="AB28" s="59"/>
      <c r="AC28" s="59"/>
      <c r="AD28" s="59"/>
      <c r="AE28" s="59" t="s">
        <v>279</v>
      </c>
      <c r="AF28" s="62"/>
      <c r="AG28" s="59"/>
      <c r="AH28" s="59"/>
      <c r="AI28" s="59"/>
    </row>
    <row r="29" spans="1:35" s="58" customFormat="1">
      <c r="A29" s="58">
        <v>30</v>
      </c>
      <c r="B29" s="58" t="str" cm="1">
        <f t="array" aca="1" ref="B29" ca="1">IF(COUNTIF(INDIRECT(ADDRESS(3,1,1,1,"VCNS")&amp;":"&amp;ADDRESS(A29,18,4,1)),"*END*")&gt;0,"","VCN"&amp;"::"&amp;INDIRECT(ADDRESS(A29,3,4,1,"VCNS")))</f>
        <v/>
      </c>
      <c r="C29" s="58" t="str" cm="1">
        <f t="array" aca="1" ref="C29" ca="1">IF(COUNTIF(INDIRECT(ADDRESS(3,1,1,1,"VCNS")&amp;":"&amp;ADDRESS(A29,1,4,1)),"*END*")&gt;0,"",INDIRECT(ADDRESS(A29,3,4,1,"VCNS")))</f>
        <v/>
      </c>
      <c r="D29" s="58" t="str" cm="1">
        <f t="array" aca="1" ref="D29" ca="1">IF(COUNTIF(INDIRECT(ADDRESS(3,1,1,1,"Subnets")&amp;":"&amp;ADDRESS(A29,18,4,1)),"*END*")&gt;0,"",INDIRECT(ADDRESS(A29,3,4,1,"Subnets"))&amp;"_"&amp;INDIRECT(ADDRESS(A29,4,4,1,"Subnets")))</f>
        <v/>
      </c>
      <c r="E29" s="58" t="str" cm="1">
        <f t="array" aca="1" ref="E29" ca="1">IF(COUNTIF(INDIRECT(ADDRESS(3,1,1,1,"Subnets")&amp;":"&amp;ADDRESS(A29,18,4,1)),"*END*")&gt;0,"",INDIRECT(ADDRESS(A29,9,4,1,"Subnets")))</f>
        <v/>
      </c>
      <c r="F29" s="59"/>
      <c r="G29" t="s">
        <v>1033</v>
      </c>
      <c r="H29" s="59"/>
      <c r="I29" s="59"/>
      <c r="J29" s="59"/>
      <c r="K29" s="59" t="str" cm="1">
        <f t="array" aca="1" ref="K29" ca="1">IF(COUNTIF(INDIRECT(ADDRESS(3,1,1,1,"DHCP")&amp;":"&amp;ADDRESS(A29,1,4,1)),"*END*")&gt;0,"",INDIRECT(ADDRESS(A29,4,4,1,"DHCP")))</f>
        <v/>
      </c>
      <c r="L29" s="59"/>
      <c r="M29" s="59" t="str" cm="1">
        <f t="array" aca="1" ref="M29" ca="1">IF(COUNTIF(INDIRECT(ADDRESS(3,1,1,1,"DRGs")&amp;":"&amp;ADDRESS(A29,1,4,1)),"*END*")&gt;0,"",INDIRECT(ADDRESS(A29,3,4,1,"DRGs")))</f>
        <v/>
      </c>
      <c r="N29" s="59"/>
      <c r="O29" s="59"/>
      <c r="P29" s="59"/>
      <c r="Q29" s="59"/>
      <c r="R29" s="59"/>
      <c r="S29" s="59"/>
      <c r="T29" s="59" t="str" cm="1">
        <f t="array" aca="1" ref="T29" ca="1">IF(COUNTIF(INDIRECT(ADDRESS(3,1,1,1,"DedicatedVMHosts")&amp;":"&amp;ADDRESS(A29,1,4,1)),"*END*")&gt;0,"",INDIRECT(ADDRESS(A29,3,4,1,"DedicatedVMHosts")))</f>
        <v/>
      </c>
      <c r="U29" s="59" t="str" cm="1">
        <f t="array" aca="1" ref="U29" ca="1">IF(COUNTIF(INDIRECT(ADDRESS(3,1,1,1,"instances")&amp;":"&amp;ADDRESS(A29,1,4,1)),"*END*")&gt;0,"",INDIRECT(ADDRESS(A29,4,4,1,"instances")))</f>
        <v/>
      </c>
      <c r="V29" s="59"/>
      <c r="W29" s="59"/>
      <c r="X29" s="59"/>
      <c r="Y29" s="59"/>
      <c r="Z29" s="59"/>
      <c r="AA29" s="59"/>
      <c r="AB29" s="59"/>
      <c r="AC29" s="59"/>
      <c r="AD29" s="59"/>
      <c r="AE29" s="59" t="s">
        <v>280</v>
      </c>
      <c r="AF29" s="62"/>
      <c r="AG29" s="59"/>
      <c r="AH29" s="59"/>
      <c r="AI29" s="59"/>
    </row>
    <row r="30" spans="1:35" s="58" customFormat="1">
      <c r="A30" s="58">
        <v>31</v>
      </c>
      <c r="B30" s="58" t="str" cm="1">
        <f t="array" aca="1" ref="B30" ca="1">IF(COUNTIF(INDIRECT(ADDRESS(3,1,1,1,"VCNS")&amp;":"&amp;ADDRESS(A30,18,4,1)),"*END*")&gt;0,"","VCN"&amp;"::"&amp;INDIRECT(ADDRESS(A30,3,4,1,"VCNS")))</f>
        <v/>
      </c>
      <c r="C30" s="58" t="str" cm="1">
        <f t="array" aca="1" ref="C30" ca="1">IF(COUNTIF(INDIRECT(ADDRESS(3,1,1,1,"VCNS")&amp;":"&amp;ADDRESS(A30,1,4,1)),"*END*")&gt;0,"",INDIRECT(ADDRESS(A30,3,4,1,"VCNS")))</f>
        <v/>
      </c>
      <c r="D30" s="58" t="str" cm="1">
        <f t="array" aca="1" ref="D30" ca="1">IF(COUNTIF(INDIRECT(ADDRESS(3,1,1,1,"Subnets")&amp;":"&amp;ADDRESS(A30,18,4,1)),"*END*")&gt;0,"",INDIRECT(ADDRESS(A30,3,4,1,"Subnets"))&amp;"_"&amp;INDIRECT(ADDRESS(A30,4,4,1,"Subnets")))</f>
        <v/>
      </c>
      <c r="E30" s="58" t="str" cm="1">
        <f t="array" aca="1" ref="E30" ca="1">IF(COUNTIF(INDIRECT(ADDRESS(3,1,1,1,"Subnets")&amp;":"&amp;ADDRESS(A30,18,4,1)),"*END*")&gt;0,"",INDIRECT(ADDRESS(A30,9,4,1,"Subnets")))</f>
        <v/>
      </c>
      <c r="F30" s="59"/>
      <c r="G30" t="s">
        <v>5</v>
      </c>
      <c r="H30" s="59"/>
      <c r="I30" s="59"/>
      <c r="J30" s="59"/>
      <c r="K30" s="59" t="str" cm="1">
        <f t="array" aca="1" ref="K30" ca="1">IF(COUNTIF(INDIRECT(ADDRESS(3,1,1,1,"DHCP")&amp;":"&amp;ADDRESS(A30,1,4,1)),"*END*")&gt;0,"",INDIRECT(ADDRESS(A30,4,4,1,"DHCP")))</f>
        <v/>
      </c>
      <c r="L30" s="59"/>
      <c r="M30" s="59" t="str" cm="1">
        <f t="array" aca="1" ref="M30" ca="1">IF(COUNTIF(INDIRECT(ADDRESS(3,1,1,1,"DRGs")&amp;":"&amp;ADDRESS(A30,1,4,1)),"*END*")&gt;0,"",INDIRECT(ADDRESS(A30,3,4,1,"DRGs")))</f>
        <v/>
      </c>
      <c r="N30" s="59"/>
      <c r="O30" s="59"/>
      <c r="P30" s="59"/>
      <c r="Q30" s="59"/>
      <c r="R30" s="59"/>
      <c r="S30" s="59"/>
      <c r="T30" s="59" t="str" cm="1">
        <f t="array" aca="1" ref="T30" ca="1">IF(COUNTIF(INDIRECT(ADDRESS(3,1,1,1,"DedicatedVMHosts")&amp;":"&amp;ADDRESS(A30,1,4,1)),"*END*")&gt;0,"",INDIRECT(ADDRESS(A30,3,4,1,"DedicatedVMHosts")))</f>
        <v/>
      </c>
      <c r="U30" s="59" t="str" cm="1">
        <f t="array" aca="1" ref="U30" ca="1">IF(COUNTIF(INDIRECT(ADDRESS(3,1,1,1,"instances")&amp;":"&amp;ADDRESS(A30,1,4,1)),"*END*")&gt;0,"",INDIRECT(ADDRESS(A30,4,4,1,"instances")))</f>
        <v/>
      </c>
      <c r="V30" s="59"/>
      <c r="W30" s="59"/>
      <c r="X30" s="59"/>
      <c r="Y30" s="59"/>
      <c r="Z30" s="59"/>
      <c r="AA30" s="59"/>
      <c r="AB30" s="59"/>
      <c r="AC30" s="59"/>
      <c r="AD30" s="59"/>
      <c r="AE30" s="59" t="s">
        <v>281</v>
      </c>
      <c r="AF30" s="62"/>
      <c r="AG30" s="59"/>
      <c r="AH30" s="59"/>
      <c r="AI30" s="59"/>
    </row>
    <row r="31" spans="1:35" s="58" customFormat="1">
      <c r="A31" s="58">
        <v>32</v>
      </c>
      <c r="B31" s="58" t="str" cm="1">
        <f t="array" aca="1" ref="B31" ca="1">IF(COUNTIF(INDIRECT(ADDRESS(3,1,1,1,"VCNS")&amp;":"&amp;ADDRESS(A31,18,4,1)),"*END*")&gt;0,"","VCN"&amp;"::"&amp;INDIRECT(ADDRESS(A31,3,4,1,"VCNS")))</f>
        <v/>
      </c>
      <c r="C31" s="58" t="str" cm="1">
        <f t="array" aca="1" ref="C31" ca="1">IF(COUNTIF(INDIRECT(ADDRESS(3,1,1,1,"VCNS")&amp;":"&amp;ADDRESS(A31,1,4,1)),"*END*")&gt;0,"",INDIRECT(ADDRESS(A31,3,4,1,"VCNS")))</f>
        <v/>
      </c>
      <c r="D31" s="58" t="str" cm="1">
        <f t="array" aca="1" ref="D31" ca="1">IF(COUNTIF(INDIRECT(ADDRESS(3,1,1,1,"Subnets")&amp;":"&amp;ADDRESS(A31,18,4,1)),"*END*")&gt;0,"",INDIRECT(ADDRESS(A31,3,4,1,"Subnets"))&amp;"_"&amp;INDIRECT(ADDRESS(A31,4,4,1,"Subnets")))</f>
        <v/>
      </c>
      <c r="E31" s="58" t="str" cm="1">
        <f t="array" aca="1" ref="E31" ca="1">IF(COUNTIF(INDIRECT(ADDRESS(3,1,1,1,"Subnets")&amp;":"&amp;ADDRESS(A31,18,4,1)),"*END*")&gt;0,"",INDIRECT(ADDRESS(A31,9,4,1,"Subnets")))</f>
        <v/>
      </c>
      <c r="F31" s="59"/>
      <c r="G31" t="s">
        <v>1021</v>
      </c>
      <c r="H31" s="59"/>
      <c r="I31" s="59"/>
      <c r="J31" s="59"/>
      <c r="K31" s="59" t="str" cm="1">
        <f t="array" aca="1" ref="K31" ca="1">IF(COUNTIF(INDIRECT(ADDRESS(3,1,1,1,"DHCP")&amp;":"&amp;ADDRESS(A31,1,4,1)),"*END*")&gt;0,"",INDIRECT(ADDRESS(A31,4,4,1,"DHCP")))</f>
        <v/>
      </c>
      <c r="L31" s="59"/>
      <c r="M31" s="59" t="str" cm="1">
        <f t="array" aca="1" ref="M31" ca="1">IF(COUNTIF(INDIRECT(ADDRESS(3,1,1,1,"DRGs")&amp;":"&amp;ADDRESS(A31,1,4,1)),"*END*")&gt;0,"",INDIRECT(ADDRESS(A31,3,4,1,"DRGs")))</f>
        <v/>
      </c>
      <c r="N31" s="59"/>
      <c r="O31" s="59"/>
      <c r="P31" s="59"/>
      <c r="Q31" s="59"/>
      <c r="R31" s="59"/>
      <c r="S31" s="59"/>
      <c r="T31" s="59" t="str" cm="1">
        <f t="array" aca="1" ref="T31" ca="1">IF(COUNTIF(INDIRECT(ADDRESS(3,1,1,1,"DedicatedVMHosts")&amp;":"&amp;ADDRESS(A31,1,4,1)),"*END*")&gt;0,"",INDIRECT(ADDRESS(A31,3,4,1,"DedicatedVMHosts")))</f>
        <v/>
      </c>
      <c r="U31" s="59" t="str" cm="1">
        <f t="array" aca="1" ref="U31" ca="1">IF(COUNTIF(INDIRECT(ADDRESS(3,1,1,1,"instances")&amp;":"&amp;ADDRESS(A31,1,4,1)),"*END*")&gt;0,"",INDIRECT(ADDRESS(A31,4,4,1,"instances")))</f>
        <v/>
      </c>
      <c r="V31" s="59"/>
      <c r="W31" s="59"/>
      <c r="X31" s="59"/>
      <c r="Y31" s="59"/>
      <c r="Z31" s="59"/>
      <c r="AA31" s="59"/>
      <c r="AB31" s="59"/>
      <c r="AC31" s="59"/>
      <c r="AD31" s="59"/>
      <c r="AE31" s="59" t="s">
        <v>282</v>
      </c>
      <c r="AF31" s="62"/>
      <c r="AG31" s="59"/>
      <c r="AH31" s="59"/>
      <c r="AI31" s="59"/>
    </row>
    <row r="32" spans="1:35" s="58" customFormat="1">
      <c r="A32" s="58">
        <v>33</v>
      </c>
      <c r="B32" s="58" t="str" cm="1">
        <f t="array" aca="1" ref="B32" ca="1">IF(COUNTIF(INDIRECT(ADDRESS(3,1,1,1,"VCNS")&amp;":"&amp;ADDRESS(A32,18,4,1)),"*END*")&gt;0,"","VCN"&amp;"::"&amp;INDIRECT(ADDRESS(A32,3,4,1,"VCNS")))</f>
        <v/>
      </c>
      <c r="C32" s="58" t="str" cm="1">
        <f t="array" aca="1" ref="C32" ca="1">IF(COUNTIF(INDIRECT(ADDRESS(3,1,1,1,"VCNS")&amp;":"&amp;ADDRESS(A32,1,4,1)),"*END*")&gt;0,"",INDIRECT(ADDRESS(A32,3,4,1,"VCNS")))</f>
        <v/>
      </c>
      <c r="D32" s="58" t="str" cm="1">
        <f t="array" aca="1" ref="D32" ca="1">IF(COUNTIF(INDIRECT(ADDRESS(3,1,1,1,"Subnets")&amp;":"&amp;ADDRESS(A32,18,4,1)),"*END*")&gt;0,"",INDIRECT(ADDRESS(A32,3,4,1,"Subnets"))&amp;"_"&amp;INDIRECT(ADDRESS(A32,4,4,1,"Subnets")))</f>
        <v/>
      </c>
      <c r="E32" s="58" t="str" cm="1">
        <f t="array" aca="1" ref="E32" ca="1">IF(COUNTIF(INDIRECT(ADDRESS(3,1,1,1,"Subnets")&amp;":"&amp;ADDRESS(A32,18,4,1)),"*END*")&gt;0,"",INDIRECT(ADDRESS(A32,9,4,1,"Subnets")))</f>
        <v/>
      </c>
      <c r="F32" s="59"/>
      <c r="G32" t="s">
        <v>1022</v>
      </c>
      <c r="H32" s="59"/>
      <c r="I32" s="59"/>
      <c r="J32" s="59"/>
      <c r="K32" s="59" t="str" cm="1">
        <f t="array" aca="1" ref="K32" ca="1">IF(COUNTIF(INDIRECT(ADDRESS(3,1,1,1,"DHCP")&amp;":"&amp;ADDRESS(A32,1,4,1)),"*END*")&gt;0,"",INDIRECT(ADDRESS(A32,4,4,1,"DHCP")))</f>
        <v/>
      </c>
      <c r="L32" s="59"/>
      <c r="M32" s="59" t="str" cm="1">
        <f t="array" aca="1" ref="M32" ca="1">IF(COUNTIF(INDIRECT(ADDRESS(3,1,1,1,"DRGs")&amp;":"&amp;ADDRESS(A32,1,4,1)),"*END*")&gt;0,"",INDIRECT(ADDRESS(A32,3,4,1,"DRGs")))</f>
        <v/>
      </c>
      <c r="N32" s="59"/>
      <c r="O32" s="59"/>
      <c r="P32" s="59"/>
      <c r="Q32" s="59"/>
      <c r="R32" s="59"/>
      <c r="S32" s="59"/>
      <c r="T32" s="59" t="str" cm="1">
        <f t="array" aca="1" ref="T32" ca="1">IF(COUNTIF(INDIRECT(ADDRESS(3,1,1,1,"DedicatedVMHosts")&amp;":"&amp;ADDRESS(A32,1,4,1)),"*END*")&gt;0,"",INDIRECT(ADDRESS(A32,3,4,1,"DedicatedVMHosts")))</f>
        <v/>
      </c>
      <c r="U32" s="59" t="str" cm="1">
        <f t="array" aca="1" ref="U32" ca="1">IF(COUNTIF(INDIRECT(ADDRESS(3,1,1,1,"instances")&amp;":"&amp;ADDRESS(A32,1,4,1)),"*END*")&gt;0,"",INDIRECT(ADDRESS(A32,4,4,1,"instances")))</f>
        <v/>
      </c>
      <c r="V32" s="59"/>
      <c r="W32" s="59"/>
      <c r="X32" s="59"/>
      <c r="Y32" s="59"/>
      <c r="Z32" s="59"/>
      <c r="AA32" s="59"/>
      <c r="AB32" s="59"/>
      <c r="AC32" s="59"/>
      <c r="AD32" s="59"/>
      <c r="AE32" s="59" t="s">
        <v>283</v>
      </c>
      <c r="AF32" s="62"/>
      <c r="AG32" s="59"/>
      <c r="AH32" s="59"/>
      <c r="AI32" s="59"/>
    </row>
    <row r="33" spans="1:35" s="58" customFormat="1">
      <c r="A33" s="58">
        <v>34</v>
      </c>
      <c r="B33" s="58" t="str" cm="1">
        <f t="array" aca="1" ref="B33" ca="1">IF(COUNTIF(INDIRECT(ADDRESS(3,1,1,1,"VCNS")&amp;":"&amp;ADDRESS(A33,18,4,1)),"*END*")&gt;0,"","VCN"&amp;"::"&amp;INDIRECT(ADDRESS(A33,3,4,1,"VCNS")))</f>
        <v/>
      </c>
      <c r="C33" s="58" t="str" cm="1">
        <f t="array" aca="1" ref="C33" ca="1">IF(COUNTIF(INDIRECT(ADDRESS(3,1,1,1,"VCNS")&amp;":"&amp;ADDRESS(A33,1,4,1)),"*END*")&gt;0,"",INDIRECT(ADDRESS(A33,3,4,1,"VCNS")))</f>
        <v/>
      </c>
      <c r="D33" s="58" t="str" cm="1">
        <f t="array" aca="1" ref="D33" ca="1">IF(COUNTIF(INDIRECT(ADDRESS(3,1,1,1,"Subnets")&amp;":"&amp;ADDRESS(A33,18,4,1)),"*END*")&gt;0,"",INDIRECT(ADDRESS(A33,3,4,1,"Subnets"))&amp;"_"&amp;INDIRECT(ADDRESS(A33,4,4,1,"Subnets")))</f>
        <v/>
      </c>
      <c r="E33" s="58" t="str" cm="1">
        <f t="array" aca="1" ref="E33" ca="1">IF(COUNTIF(INDIRECT(ADDRESS(3,1,1,1,"Subnets")&amp;":"&amp;ADDRESS(A33,18,4,1)),"*END*")&gt;0,"",INDIRECT(ADDRESS(A33,9,4,1,"Subnets")))</f>
        <v/>
      </c>
      <c r="F33" s="59"/>
      <c r="G33" t="s">
        <v>589</v>
      </c>
      <c r="H33" s="59"/>
      <c r="I33" s="59"/>
      <c r="J33" s="59"/>
      <c r="K33" s="59" t="str" cm="1">
        <f t="array" aca="1" ref="K33" ca="1">IF(COUNTIF(INDIRECT(ADDRESS(3,1,1,1,"DHCP")&amp;":"&amp;ADDRESS(A33,1,4,1)),"*END*")&gt;0,"",INDIRECT(ADDRESS(A33,4,4,1,"DHCP")))</f>
        <v/>
      </c>
      <c r="L33" s="59"/>
      <c r="M33" s="59" t="str" cm="1">
        <f t="array" aca="1" ref="M33" ca="1">IF(COUNTIF(INDIRECT(ADDRESS(3,1,1,1,"DRGs")&amp;":"&amp;ADDRESS(A33,1,4,1)),"*END*")&gt;0,"",INDIRECT(ADDRESS(A33,3,4,1,"DRGs")))</f>
        <v/>
      </c>
      <c r="N33" s="59"/>
      <c r="O33" s="59"/>
      <c r="P33" s="59"/>
      <c r="Q33" s="59"/>
      <c r="R33" s="59"/>
      <c r="S33" s="59"/>
      <c r="T33" s="59" t="str" cm="1">
        <f t="array" aca="1" ref="T33" ca="1">IF(COUNTIF(INDIRECT(ADDRESS(3,1,1,1,"DedicatedVMHosts")&amp;":"&amp;ADDRESS(A33,1,4,1)),"*END*")&gt;0,"",INDIRECT(ADDRESS(A33,3,4,1,"DedicatedVMHosts")))</f>
        <v/>
      </c>
      <c r="U33" s="59" t="str" cm="1">
        <f t="array" aca="1" ref="U33" ca="1">IF(COUNTIF(INDIRECT(ADDRESS(3,1,1,1,"instances")&amp;":"&amp;ADDRESS(A33,1,4,1)),"*END*")&gt;0,"",INDIRECT(ADDRESS(A33,4,4,1,"instances")))</f>
        <v/>
      </c>
      <c r="V33" s="59"/>
      <c r="W33" s="59"/>
      <c r="X33" s="59"/>
      <c r="Y33" s="59"/>
      <c r="Z33" s="59"/>
      <c r="AA33" s="59"/>
      <c r="AB33" s="59"/>
      <c r="AC33" s="59"/>
      <c r="AD33" s="59"/>
      <c r="AE33" s="59" t="s">
        <v>284</v>
      </c>
      <c r="AF33" s="62"/>
      <c r="AG33" s="59"/>
      <c r="AH33" s="59"/>
      <c r="AI33" s="59"/>
    </row>
    <row r="34" spans="1:35" s="58" customFormat="1">
      <c r="A34" s="58">
        <v>35</v>
      </c>
      <c r="B34" s="58" t="str" cm="1">
        <f t="array" aca="1" ref="B34" ca="1">IF(COUNTIF(INDIRECT(ADDRESS(3,1,1,1,"VCNS")&amp;":"&amp;ADDRESS(A34,18,4,1)),"*END*")&gt;0,"","VCN"&amp;"::"&amp;INDIRECT(ADDRESS(A34,3,4,1,"VCNS")))</f>
        <v/>
      </c>
      <c r="C34" s="58" t="str" cm="1">
        <f t="array" aca="1" ref="C34" ca="1">IF(COUNTIF(INDIRECT(ADDRESS(3,1,1,1,"VCNS")&amp;":"&amp;ADDRESS(A34,1,4,1)),"*END*")&gt;0,"",INDIRECT(ADDRESS(A34,3,4,1,"VCNS")))</f>
        <v/>
      </c>
      <c r="D34" s="58" t="str" cm="1">
        <f t="array" aca="1" ref="D34" ca="1">IF(COUNTIF(INDIRECT(ADDRESS(3,1,1,1,"Subnets")&amp;":"&amp;ADDRESS(A34,18,4,1)),"*END*")&gt;0,"",INDIRECT(ADDRESS(A34,3,4,1,"Subnets"))&amp;"_"&amp;INDIRECT(ADDRESS(A34,4,4,1,"Subnets")))</f>
        <v/>
      </c>
      <c r="E34" s="58" t="str" cm="1">
        <f t="array" aca="1" ref="E34" ca="1">IF(COUNTIF(INDIRECT(ADDRESS(3,1,1,1,"Subnets")&amp;":"&amp;ADDRESS(A34,18,4,1)),"*END*")&gt;0,"",INDIRECT(ADDRESS(A34,9,4,1,"Subnets")))</f>
        <v/>
      </c>
      <c r="F34" s="59"/>
      <c r="G34" t="s">
        <v>1034</v>
      </c>
      <c r="H34" s="59"/>
      <c r="I34" s="59"/>
      <c r="J34" s="59"/>
      <c r="K34" s="59" t="str" cm="1">
        <f t="array" aca="1" ref="K34" ca="1">IF(COUNTIF(INDIRECT(ADDRESS(3,1,1,1,"DHCP")&amp;":"&amp;ADDRESS(A34,1,4,1)),"*END*")&gt;0,"",INDIRECT(ADDRESS(A34,4,4,1,"DHCP")))</f>
        <v/>
      </c>
      <c r="L34" s="59"/>
      <c r="M34" s="59" t="str" cm="1">
        <f t="array" aca="1" ref="M34" ca="1">IF(COUNTIF(INDIRECT(ADDRESS(3,1,1,1,"DRGs")&amp;":"&amp;ADDRESS(A34,1,4,1)),"*END*")&gt;0,"",INDIRECT(ADDRESS(A34,3,4,1,"DRGs")))</f>
        <v/>
      </c>
      <c r="N34" s="59"/>
      <c r="O34" s="59"/>
      <c r="P34" s="59"/>
      <c r="Q34" s="59"/>
      <c r="R34" s="59"/>
      <c r="S34" s="59"/>
      <c r="T34" s="59" t="str" cm="1">
        <f t="array" aca="1" ref="T34" ca="1">IF(COUNTIF(INDIRECT(ADDRESS(3,1,1,1,"DedicatedVMHosts")&amp;":"&amp;ADDRESS(A34,1,4,1)),"*END*")&gt;0,"",INDIRECT(ADDRESS(A34,3,4,1,"DedicatedVMHosts")))</f>
        <v/>
      </c>
      <c r="U34" s="59" t="str" cm="1">
        <f t="array" aca="1" ref="U34" ca="1">IF(COUNTIF(INDIRECT(ADDRESS(3,1,1,1,"instances")&amp;":"&amp;ADDRESS(A34,1,4,1)),"*END*")&gt;0,"",INDIRECT(ADDRESS(A34,4,4,1,"instances")))</f>
        <v/>
      </c>
      <c r="V34" s="59"/>
      <c r="W34" s="59"/>
      <c r="X34" s="59"/>
      <c r="Y34" s="59"/>
      <c r="Z34" s="59"/>
      <c r="AA34" s="59"/>
      <c r="AB34" s="59"/>
      <c r="AC34" s="59"/>
      <c r="AD34" s="59"/>
      <c r="AE34" s="59" t="s">
        <v>194</v>
      </c>
      <c r="AF34" s="62"/>
      <c r="AG34" s="59"/>
      <c r="AH34" s="59"/>
      <c r="AI34" s="59"/>
    </row>
    <row r="35" spans="1:35" s="58" customFormat="1">
      <c r="A35" s="58">
        <v>36</v>
      </c>
      <c r="B35" s="58" t="str" cm="1">
        <f t="array" aca="1" ref="B35" ca="1">IF(COUNTIF(INDIRECT(ADDRESS(3,1,1,1,"VCNS")&amp;":"&amp;ADDRESS(A35,18,4,1)),"*END*")&gt;0,"","VCN"&amp;"::"&amp;INDIRECT(ADDRESS(A35,3,4,1,"VCNS")))</f>
        <v/>
      </c>
      <c r="C35" s="58" t="str" cm="1">
        <f t="array" aca="1" ref="C35" ca="1">IF(COUNTIF(INDIRECT(ADDRESS(3,1,1,1,"VCNS")&amp;":"&amp;ADDRESS(A35,1,4,1)),"*END*")&gt;0,"",INDIRECT(ADDRESS(A35,3,4,1,"VCNS")))</f>
        <v/>
      </c>
      <c r="D35" s="58" t="str" cm="1">
        <f t="array" aca="1" ref="D35" ca="1">IF(COUNTIF(INDIRECT(ADDRESS(3,1,1,1,"Subnets")&amp;":"&amp;ADDRESS(A35,18,4,1)),"*END*")&gt;0,"",INDIRECT(ADDRESS(A35,3,4,1,"Subnets"))&amp;"_"&amp;INDIRECT(ADDRESS(A35,4,4,1,"Subnets")))</f>
        <v/>
      </c>
      <c r="E35" s="58" t="str" cm="1">
        <f t="array" aca="1" ref="E35" ca="1">IF(COUNTIF(INDIRECT(ADDRESS(3,1,1,1,"Subnets")&amp;":"&amp;ADDRESS(A35,18,4,1)),"*END*")&gt;0,"",INDIRECT(ADDRESS(A35,9,4,1,"Subnets")))</f>
        <v/>
      </c>
      <c r="F35" s="59"/>
      <c r="G35" t="s">
        <v>590</v>
      </c>
      <c r="H35" s="59"/>
      <c r="I35" s="59"/>
      <c r="J35" s="59"/>
      <c r="K35" s="59" t="str" cm="1">
        <f t="array" aca="1" ref="K35" ca="1">IF(COUNTIF(INDIRECT(ADDRESS(3,1,1,1,"DHCP")&amp;":"&amp;ADDRESS(A35,1,4,1)),"*END*")&gt;0,"",INDIRECT(ADDRESS(A35,4,4,1,"DHCP")))</f>
        <v/>
      </c>
      <c r="L35" s="59"/>
      <c r="M35" s="59" t="str" cm="1">
        <f t="array" aca="1" ref="M35" ca="1">IF(COUNTIF(INDIRECT(ADDRESS(3,1,1,1,"DRGs")&amp;":"&amp;ADDRESS(A35,1,4,1)),"*END*")&gt;0,"",INDIRECT(ADDRESS(A35,3,4,1,"DRGs")))</f>
        <v/>
      </c>
      <c r="N35" s="59"/>
      <c r="O35" s="59"/>
      <c r="P35" s="59"/>
      <c r="Q35" s="59"/>
      <c r="R35" s="59"/>
      <c r="S35" s="59"/>
      <c r="T35" s="59" t="str" cm="1">
        <f t="array" aca="1" ref="T35" ca="1">IF(COUNTIF(INDIRECT(ADDRESS(3,1,1,1,"DedicatedVMHosts")&amp;":"&amp;ADDRESS(A35,1,4,1)),"*END*")&gt;0,"",INDIRECT(ADDRESS(A35,3,4,1,"DedicatedVMHosts")))</f>
        <v/>
      </c>
      <c r="U35" s="59" t="str" cm="1">
        <f t="array" aca="1" ref="U35" ca="1">IF(COUNTIF(INDIRECT(ADDRESS(3,1,1,1,"instances")&amp;":"&amp;ADDRESS(A35,1,4,1)),"*END*")&gt;0,"",INDIRECT(ADDRESS(A35,4,4,1,"instances")))</f>
        <v/>
      </c>
      <c r="V35" s="59"/>
      <c r="W35" s="59"/>
      <c r="X35" s="59"/>
      <c r="Y35" s="59"/>
      <c r="Z35" s="59"/>
      <c r="AA35" s="59"/>
      <c r="AB35" s="59"/>
      <c r="AC35" s="59"/>
      <c r="AD35" s="59"/>
      <c r="AE35" s="59" t="s">
        <v>285</v>
      </c>
      <c r="AF35" s="62"/>
      <c r="AG35" s="59"/>
      <c r="AH35" s="59"/>
      <c r="AI35" s="59"/>
    </row>
    <row r="36" spans="1:35" s="58" customFormat="1">
      <c r="A36" s="58">
        <v>37</v>
      </c>
      <c r="B36" s="58" t="str" cm="1">
        <f t="array" aca="1" ref="B36" ca="1">IF(COUNTIF(INDIRECT(ADDRESS(3,1,1,1,"VCNS")&amp;":"&amp;ADDRESS(A36,18,4,1)),"*END*")&gt;0,"","VCN"&amp;"::"&amp;INDIRECT(ADDRESS(A36,3,4,1,"VCNS")))</f>
        <v/>
      </c>
      <c r="C36" s="58" t="str" cm="1">
        <f t="array" aca="1" ref="C36" ca="1">IF(COUNTIF(INDIRECT(ADDRESS(3,1,1,1,"VCNS")&amp;":"&amp;ADDRESS(A36,1,4,1)),"*END*")&gt;0,"",INDIRECT(ADDRESS(A36,3,4,1,"VCNS")))</f>
        <v/>
      </c>
      <c r="D36" s="58" t="str" cm="1">
        <f t="array" aca="1" ref="D36" ca="1">IF(COUNTIF(INDIRECT(ADDRESS(3,1,1,1,"Subnets")&amp;":"&amp;ADDRESS(A36,18,4,1)),"*END*")&gt;0,"",INDIRECT(ADDRESS(A36,3,4,1,"Subnets"))&amp;"_"&amp;INDIRECT(ADDRESS(A36,4,4,1,"Subnets")))</f>
        <v/>
      </c>
      <c r="E36" s="58" t="str" cm="1">
        <f t="array" aca="1" ref="E36" ca="1">IF(COUNTIF(INDIRECT(ADDRESS(3,1,1,1,"Subnets")&amp;":"&amp;ADDRESS(A36,18,4,1)),"*END*")&gt;0,"",INDIRECT(ADDRESS(A36,9,4,1,"Subnets")))</f>
        <v/>
      </c>
      <c r="F36" s="59"/>
      <c r="G36" t="s">
        <v>1023</v>
      </c>
      <c r="H36" s="59"/>
      <c r="I36" s="59"/>
      <c r="J36" s="59"/>
      <c r="K36" s="59" t="str" cm="1">
        <f t="array" aca="1" ref="K36" ca="1">IF(COUNTIF(INDIRECT(ADDRESS(3,1,1,1,"DHCP")&amp;":"&amp;ADDRESS(A36,1,4,1)),"*END*")&gt;0,"",INDIRECT(ADDRESS(A36,4,4,1,"DHCP")))</f>
        <v/>
      </c>
      <c r="L36" s="59"/>
      <c r="M36" s="59" t="str" cm="1">
        <f t="array" aca="1" ref="M36" ca="1">IF(COUNTIF(INDIRECT(ADDRESS(3,1,1,1,"DRGs")&amp;":"&amp;ADDRESS(A36,1,4,1)),"*END*")&gt;0,"",INDIRECT(ADDRESS(A36,3,4,1,"DRGs")))</f>
        <v/>
      </c>
      <c r="N36" s="59"/>
      <c r="O36" s="59"/>
      <c r="P36" s="59"/>
      <c r="Q36" s="59"/>
      <c r="R36" s="59"/>
      <c r="S36" s="59"/>
      <c r="T36" s="59" t="str" cm="1">
        <f t="array" aca="1" ref="T36" ca="1">IF(COUNTIF(INDIRECT(ADDRESS(3,1,1,1,"DedicatedVMHosts")&amp;":"&amp;ADDRESS(A36,1,4,1)),"*END*")&gt;0,"",INDIRECT(ADDRESS(A36,3,4,1,"DedicatedVMHosts")))</f>
        <v/>
      </c>
      <c r="U36" s="59" t="str" cm="1">
        <f t="array" aca="1" ref="U36" ca="1">IF(COUNTIF(INDIRECT(ADDRESS(3,1,1,1,"instances")&amp;":"&amp;ADDRESS(A36,1,4,1)),"*END*")&gt;0,"",INDIRECT(ADDRESS(A36,4,4,1,"instances")))</f>
        <v/>
      </c>
      <c r="V36" s="59"/>
      <c r="W36" s="59"/>
      <c r="X36" s="59"/>
      <c r="Y36" s="59"/>
      <c r="Z36" s="59"/>
      <c r="AA36" s="59"/>
      <c r="AB36" s="59"/>
      <c r="AC36" s="59"/>
      <c r="AD36" s="59"/>
      <c r="AE36" s="59" t="s">
        <v>192</v>
      </c>
      <c r="AF36" s="62"/>
      <c r="AG36" s="59"/>
      <c r="AH36" s="59"/>
      <c r="AI36" s="59"/>
    </row>
    <row r="37" spans="1:35" s="58" customFormat="1">
      <c r="A37" s="58">
        <v>38</v>
      </c>
      <c r="B37" s="58" t="str" cm="1">
        <f t="array" aca="1" ref="B37" ca="1">IF(COUNTIF(INDIRECT(ADDRESS(3,1,1,1,"VCNS")&amp;":"&amp;ADDRESS(A37,18,4,1)),"*END*")&gt;0,"","VCN"&amp;"::"&amp;INDIRECT(ADDRESS(A37,3,4,1,"VCNS")))</f>
        <v/>
      </c>
      <c r="C37" s="58" t="str" cm="1">
        <f t="array" aca="1" ref="C37" ca="1">IF(COUNTIF(INDIRECT(ADDRESS(3,1,1,1,"VCNS")&amp;":"&amp;ADDRESS(A37,1,4,1)),"*END*")&gt;0,"",INDIRECT(ADDRESS(A37,3,4,1,"VCNS")))</f>
        <v/>
      </c>
      <c r="D37" s="58" t="str" cm="1">
        <f t="array" aca="1" ref="D37" ca="1">IF(COUNTIF(INDIRECT(ADDRESS(3,1,1,1,"Subnets")&amp;":"&amp;ADDRESS(A37,18,4,1)),"*END*")&gt;0,"",INDIRECT(ADDRESS(A37,3,4,1,"Subnets"))&amp;"_"&amp;INDIRECT(ADDRESS(A37,4,4,1,"Subnets")))</f>
        <v/>
      </c>
      <c r="E37" s="58" t="str" cm="1">
        <f t="array" aca="1" ref="E37" ca="1">IF(COUNTIF(INDIRECT(ADDRESS(3,1,1,1,"Subnets")&amp;":"&amp;ADDRESS(A37,18,4,1)),"*END*")&gt;0,"",INDIRECT(ADDRESS(A37,9,4,1,"Subnets")))</f>
        <v/>
      </c>
      <c r="F37" s="59"/>
      <c r="G37" t="s">
        <v>1035</v>
      </c>
      <c r="H37" s="59"/>
      <c r="I37" s="59"/>
      <c r="J37" s="59"/>
      <c r="K37" s="59" t="str" cm="1">
        <f t="array" aca="1" ref="K37" ca="1">IF(COUNTIF(INDIRECT(ADDRESS(3,1,1,1,"DHCP")&amp;":"&amp;ADDRESS(A37,1,4,1)),"*END*")&gt;0,"",INDIRECT(ADDRESS(A37,4,4,1,"DHCP")))</f>
        <v/>
      </c>
      <c r="L37" s="59"/>
      <c r="M37" s="59" t="str" cm="1">
        <f t="array" aca="1" ref="M37" ca="1">IF(COUNTIF(INDIRECT(ADDRESS(3,1,1,1,"DRGs")&amp;":"&amp;ADDRESS(A37,1,4,1)),"*END*")&gt;0,"",INDIRECT(ADDRESS(A37,3,4,1,"DRGs")))</f>
        <v/>
      </c>
      <c r="N37" s="59"/>
      <c r="O37" s="59"/>
      <c r="P37" s="59"/>
      <c r="Q37" s="59"/>
      <c r="R37" s="59"/>
      <c r="S37" s="59"/>
      <c r="T37" s="59" t="str" cm="1">
        <f t="array" aca="1" ref="T37" ca="1">IF(COUNTIF(INDIRECT(ADDRESS(3,1,1,1,"DedicatedVMHosts")&amp;":"&amp;ADDRESS(A37,1,4,1)),"*END*")&gt;0,"",INDIRECT(ADDRESS(A37,3,4,1,"DedicatedVMHosts")))</f>
        <v/>
      </c>
      <c r="U37" s="59" t="str" cm="1">
        <f t="array" aca="1" ref="U37" ca="1">IF(COUNTIF(INDIRECT(ADDRESS(3,1,1,1,"instances")&amp;":"&amp;ADDRESS(A37,1,4,1)),"*END*")&gt;0,"",INDIRECT(ADDRESS(A37,4,4,1,"instances")))</f>
        <v/>
      </c>
      <c r="V37" s="59"/>
      <c r="W37" s="59"/>
      <c r="X37" s="59"/>
      <c r="Y37" s="59"/>
      <c r="Z37" s="59"/>
      <c r="AA37" s="59"/>
      <c r="AB37" s="59"/>
      <c r="AC37" s="59"/>
      <c r="AD37" s="59"/>
      <c r="AE37" s="59" t="s">
        <v>286</v>
      </c>
      <c r="AF37" s="62"/>
      <c r="AG37" s="59"/>
      <c r="AH37" s="59"/>
      <c r="AI37" s="59"/>
    </row>
    <row r="38" spans="1:35" s="58" customFormat="1">
      <c r="A38" s="58">
        <v>39</v>
      </c>
      <c r="B38" s="58" t="str" cm="1">
        <f t="array" aca="1" ref="B38" ca="1">IF(COUNTIF(INDIRECT(ADDRESS(3,1,1,1,"VCNS")&amp;":"&amp;ADDRESS(A38,18,4,1)),"*END*")&gt;0,"","VCN"&amp;"::"&amp;INDIRECT(ADDRESS(A38,3,4,1,"VCNS")))</f>
        <v/>
      </c>
      <c r="C38" s="58" t="str" cm="1">
        <f t="array" aca="1" ref="C38" ca="1">IF(COUNTIF(INDIRECT(ADDRESS(3,1,1,1,"VCNS")&amp;":"&amp;ADDRESS(A38,1,4,1)),"*END*")&gt;0,"",INDIRECT(ADDRESS(A38,3,4,1,"VCNS")))</f>
        <v/>
      </c>
      <c r="D38" s="58" t="str" cm="1">
        <f t="array" aca="1" ref="D38" ca="1">IF(COUNTIF(INDIRECT(ADDRESS(3,1,1,1,"Subnets")&amp;":"&amp;ADDRESS(A38,18,4,1)),"*END*")&gt;0,"",INDIRECT(ADDRESS(A38,3,4,1,"Subnets"))&amp;"_"&amp;INDIRECT(ADDRESS(A38,4,4,1,"Subnets")))</f>
        <v/>
      </c>
      <c r="E38" s="58" t="str" cm="1">
        <f t="array" aca="1" ref="E38" ca="1">IF(COUNTIF(INDIRECT(ADDRESS(3,1,1,1,"Subnets")&amp;":"&amp;ADDRESS(A38,18,4,1)),"*END*")&gt;0,"",INDIRECT(ADDRESS(A38,9,4,1,"Subnets")))</f>
        <v/>
      </c>
      <c r="F38" s="59"/>
      <c r="G38" t="s">
        <v>591</v>
      </c>
      <c r="H38" s="59"/>
      <c r="I38" s="59"/>
      <c r="J38" s="59"/>
      <c r="K38" s="59" t="str" cm="1">
        <f t="array" aca="1" ref="K38" ca="1">IF(COUNTIF(INDIRECT(ADDRESS(3,1,1,1,"DHCP")&amp;":"&amp;ADDRESS(A38,1,4,1)),"*END*")&gt;0,"",INDIRECT(ADDRESS(A38,4,4,1,"DHCP")))</f>
        <v/>
      </c>
      <c r="L38" s="59"/>
      <c r="M38" s="59" t="str" cm="1">
        <f t="array" aca="1" ref="M38" ca="1">IF(COUNTIF(INDIRECT(ADDRESS(3,1,1,1,"DRGs")&amp;":"&amp;ADDRESS(A38,1,4,1)),"*END*")&gt;0,"",INDIRECT(ADDRESS(A38,3,4,1,"DRGs")))</f>
        <v/>
      </c>
      <c r="N38" s="59"/>
      <c r="O38" s="59"/>
      <c r="P38" s="59"/>
      <c r="Q38" s="59"/>
      <c r="R38" s="59"/>
      <c r="S38" s="59"/>
      <c r="T38" s="59" t="str" cm="1">
        <f t="array" aca="1" ref="T38" ca="1">IF(COUNTIF(INDIRECT(ADDRESS(3,1,1,1,"DedicatedVMHosts")&amp;":"&amp;ADDRESS(A38,1,4,1)),"*END*")&gt;0,"",INDIRECT(ADDRESS(A38,3,4,1,"DedicatedVMHosts")))</f>
        <v/>
      </c>
      <c r="U38" s="59" t="str" cm="1">
        <f t="array" aca="1" ref="U38" ca="1">IF(COUNTIF(INDIRECT(ADDRESS(3,1,1,1,"instances")&amp;":"&amp;ADDRESS(A38,1,4,1)),"*END*")&gt;0,"",INDIRECT(ADDRESS(A38,4,4,1,"instances")))</f>
        <v/>
      </c>
      <c r="V38" s="59"/>
      <c r="W38" s="59"/>
      <c r="X38" s="59"/>
      <c r="Y38" s="59"/>
      <c r="Z38" s="59"/>
      <c r="AA38" s="59"/>
      <c r="AB38" s="59"/>
      <c r="AC38" s="59"/>
      <c r="AD38" s="59"/>
      <c r="AE38" s="59" t="s">
        <v>193</v>
      </c>
      <c r="AF38" s="62"/>
      <c r="AG38" s="59"/>
      <c r="AH38" s="59"/>
      <c r="AI38" s="59"/>
    </row>
    <row r="39" spans="1:35" s="58" customFormat="1">
      <c r="A39" s="58">
        <v>40</v>
      </c>
      <c r="B39" s="58" t="str" cm="1">
        <f t="array" aca="1" ref="B39" ca="1">IF(COUNTIF(INDIRECT(ADDRESS(3,1,1,1,"VCNS")&amp;":"&amp;ADDRESS(A39,18,4,1)),"*END*")&gt;0,"","VCN"&amp;"::"&amp;INDIRECT(ADDRESS(A39,3,4,1,"VCNS")))</f>
        <v/>
      </c>
      <c r="C39" s="58" t="str" cm="1">
        <f t="array" aca="1" ref="C39" ca="1">IF(COUNTIF(INDIRECT(ADDRESS(3,1,1,1,"VCNS")&amp;":"&amp;ADDRESS(A39,1,4,1)),"*END*")&gt;0,"",INDIRECT(ADDRESS(A39,3,4,1,"VCNS")))</f>
        <v/>
      </c>
      <c r="D39" s="58" t="str" cm="1">
        <f t="array" aca="1" ref="D39" ca="1">IF(COUNTIF(INDIRECT(ADDRESS(3,1,1,1,"Subnets")&amp;":"&amp;ADDRESS(A39,18,4,1)),"*END*")&gt;0,"",INDIRECT(ADDRESS(A39,3,4,1,"Subnets"))&amp;"_"&amp;INDIRECT(ADDRESS(A39,4,4,1,"Subnets")))</f>
        <v/>
      </c>
      <c r="E39" s="58" t="str" cm="1">
        <f t="array" aca="1" ref="E39" ca="1">IF(COUNTIF(INDIRECT(ADDRESS(3,1,1,1,"Subnets")&amp;":"&amp;ADDRESS(A39,18,4,1)),"*END*")&gt;0,"",INDIRECT(ADDRESS(A39,9,4,1,"Subnets")))</f>
        <v/>
      </c>
      <c r="F39" s="59"/>
      <c r="G39" t="s">
        <v>592</v>
      </c>
      <c r="H39" s="59"/>
      <c r="I39" s="59"/>
      <c r="J39" s="59"/>
      <c r="K39" s="59" t="str" cm="1">
        <f t="array" aca="1" ref="K39" ca="1">IF(COUNTIF(INDIRECT(ADDRESS(3,1,1,1,"DHCP")&amp;":"&amp;ADDRESS(A39,1,4,1)),"*END*")&gt;0,"",INDIRECT(ADDRESS(A39,4,4,1,"DHCP")))</f>
        <v/>
      </c>
      <c r="L39" s="59"/>
      <c r="M39" s="59" t="str" cm="1">
        <f t="array" aca="1" ref="M39" ca="1">IF(COUNTIF(INDIRECT(ADDRESS(3,1,1,1,"DRGs")&amp;":"&amp;ADDRESS(A39,1,4,1)),"*END*")&gt;0,"",INDIRECT(ADDRESS(A39,3,4,1,"DRGs")))</f>
        <v/>
      </c>
      <c r="N39" s="59"/>
      <c r="O39" s="59"/>
      <c r="P39" s="59"/>
      <c r="Q39" s="59"/>
      <c r="R39" s="59"/>
      <c r="S39" s="59"/>
      <c r="T39" s="59" t="str" cm="1">
        <f t="array" aca="1" ref="T39" ca="1">IF(COUNTIF(INDIRECT(ADDRESS(3,1,1,1,"DedicatedVMHosts")&amp;":"&amp;ADDRESS(A39,1,4,1)),"*END*")&gt;0,"",INDIRECT(ADDRESS(A39,3,4,1,"DedicatedVMHosts")))</f>
        <v/>
      </c>
      <c r="U39" s="59" t="str" cm="1">
        <f t="array" aca="1" ref="U39" ca="1">IF(COUNTIF(INDIRECT(ADDRESS(3,1,1,1,"instances")&amp;":"&amp;ADDRESS(A39,1,4,1)),"*END*")&gt;0,"",INDIRECT(ADDRESS(A39,4,4,1,"instances")))</f>
        <v/>
      </c>
      <c r="V39" s="59"/>
      <c r="W39" s="59"/>
      <c r="X39" s="59"/>
      <c r="Y39" s="59"/>
      <c r="Z39" s="59"/>
      <c r="AA39" s="59"/>
      <c r="AB39" s="59"/>
      <c r="AC39" s="59"/>
      <c r="AD39" s="59"/>
      <c r="AE39" s="59" t="s">
        <v>287</v>
      </c>
      <c r="AF39" s="62"/>
      <c r="AG39" s="59"/>
      <c r="AH39" s="59"/>
      <c r="AI39" s="59"/>
    </row>
    <row r="40" spans="1:35" s="58" customFormat="1">
      <c r="A40" s="58">
        <v>41</v>
      </c>
      <c r="B40" s="58" t="str" cm="1">
        <f t="array" aca="1" ref="B40" ca="1">IF(COUNTIF(INDIRECT(ADDRESS(3,1,1,1,"VCNS")&amp;":"&amp;ADDRESS(A40,18,4,1)),"*END*")&gt;0,"","VCN"&amp;"::"&amp;INDIRECT(ADDRESS(A40,3,4,1,"VCNS")))</f>
        <v/>
      </c>
      <c r="C40" s="58" t="str" cm="1">
        <f t="array" aca="1" ref="C40" ca="1">IF(COUNTIF(INDIRECT(ADDRESS(3,1,1,1,"VCNS")&amp;":"&amp;ADDRESS(A40,1,4,1)),"*END*")&gt;0,"",INDIRECT(ADDRESS(A40,3,4,1,"VCNS")))</f>
        <v/>
      </c>
      <c r="D40" s="58" t="str" cm="1">
        <f t="array" aca="1" ref="D40" ca="1">IF(COUNTIF(INDIRECT(ADDRESS(3,1,1,1,"Subnets")&amp;":"&amp;ADDRESS(A40,18,4,1)),"*END*")&gt;0,"",INDIRECT(ADDRESS(A40,3,4,1,"Subnets"))&amp;"_"&amp;INDIRECT(ADDRESS(A40,4,4,1,"Subnets")))</f>
        <v/>
      </c>
      <c r="E40" s="58" t="str" cm="1">
        <f t="array" aca="1" ref="E40" ca="1">IF(COUNTIF(INDIRECT(ADDRESS(3,1,1,1,"Subnets")&amp;":"&amp;ADDRESS(A40,18,4,1)),"*END*")&gt;0,"",INDIRECT(ADDRESS(A40,9,4,1,"Subnets")))</f>
        <v/>
      </c>
      <c r="F40" s="59"/>
      <c r="G40" t="s">
        <v>593</v>
      </c>
      <c r="H40" s="59"/>
      <c r="I40" s="59"/>
      <c r="J40" s="59"/>
      <c r="K40" s="59" t="str" cm="1">
        <f t="array" aca="1" ref="K40" ca="1">IF(COUNTIF(INDIRECT(ADDRESS(3,1,1,1,"DHCP")&amp;":"&amp;ADDRESS(A40,1,4,1)),"*END*")&gt;0,"",INDIRECT(ADDRESS(A40,4,4,1,"DHCP")))</f>
        <v/>
      </c>
      <c r="L40" s="59"/>
      <c r="M40" s="59" t="str" cm="1">
        <f t="array" aca="1" ref="M40" ca="1">IF(COUNTIF(INDIRECT(ADDRESS(3,1,1,1,"DRGs")&amp;":"&amp;ADDRESS(A40,1,4,1)),"*END*")&gt;0,"",INDIRECT(ADDRESS(A40,3,4,1,"DRGs")))</f>
        <v/>
      </c>
      <c r="N40" s="59"/>
      <c r="O40" s="59"/>
      <c r="P40" s="59"/>
      <c r="Q40" s="59"/>
      <c r="R40" s="59"/>
      <c r="S40" s="59"/>
      <c r="T40" s="59" t="str" cm="1">
        <f t="array" aca="1" ref="T40" ca="1">IF(COUNTIF(INDIRECT(ADDRESS(3,1,1,1,"DedicatedVMHosts")&amp;":"&amp;ADDRESS(A40,1,4,1)),"*END*")&gt;0,"",INDIRECT(ADDRESS(A40,3,4,1,"DedicatedVMHosts")))</f>
        <v/>
      </c>
      <c r="U40" s="59" t="str" cm="1">
        <f t="array" aca="1" ref="U40" ca="1">IF(COUNTIF(INDIRECT(ADDRESS(3,1,1,1,"instances")&amp;":"&amp;ADDRESS(A40,1,4,1)),"*END*")&gt;0,"",INDIRECT(ADDRESS(A40,4,4,1,"instances")))</f>
        <v/>
      </c>
      <c r="V40" s="59"/>
      <c r="W40" s="59"/>
      <c r="X40" s="59"/>
      <c r="Y40" s="59"/>
      <c r="Z40" s="59"/>
      <c r="AA40" s="59"/>
      <c r="AC40" s="59"/>
      <c r="AD40" s="59"/>
      <c r="AE40" s="59" t="s">
        <v>288</v>
      </c>
      <c r="AF40" s="62"/>
      <c r="AG40" s="59"/>
      <c r="AH40" s="59"/>
      <c r="AI40" s="59"/>
    </row>
    <row r="41" spans="1:35" s="58" customFormat="1">
      <c r="A41" s="58">
        <v>42</v>
      </c>
      <c r="B41" s="58" t="str" cm="1">
        <f t="array" aca="1" ref="B41" ca="1">IF(COUNTIF(INDIRECT(ADDRESS(3,1,1,1,"VCNS")&amp;":"&amp;ADDRESS(A41,18,4,1)),"*END*")&gt;0,"","VCN"&amp;"::"&amp;INDIRECT(ADDRESS(A41,3,4,1,"VCNS")))</f>
        <v/>
      </c>
      <c r="C41" s="58" t="str" cm="1">
        <f t="array" aca="1" ref="C41" ca="1">IF(COUNTIF(INDIRECT(ADDRESS(3,1,1,1,"VCNS")&amp;":"&amp;ADDRESS(A41,1,4,1)),"*END*")&gt;0,"",INDIRECT(ADDRESS(A41,3,4,1,"VCNS")))</f>
        <v/>
      </c>
      <c r="D41" s="58" t="str" cm="1">
        <f t="array" aca="1" ref="D41" ca="1">IF(COUNTIF(INDIRECT(ADDRESS(3,1,1,1,"Subnets")&amp;":"&amp;ADDRESS(A41,18,4,1)),"*END*")&gt;0,"",INDIRECT(ADDRESS(A41,3,4,1,"Subnets"))&amp;"_"&amp;INDIRECT(ADDRESS(A41,4,4,1,"Subnets")))</f>
        <v/>
      </c>
      <c r="E41" s="58" t="str" cm="1">
        <f t="array" aca="1" ref="E41" ca="1">IF(COUNTIF(INDIRECT(ADDRESS(3,1,1,1,"Subnets")&amp;":"&amp;ADDRESS(A41,18,4,1)),"*END*")&gt;0,"",INDIRECT(ADDRESS(A41,9,4,1,"Subnets")))</f>
        <v/>
      </c>
      <c r="G41" t="s">
        <v>594</v>
      </c>
      <c r="K41" s="59" t="str" cm="1">
        <f t="array" aca="1" ref="K41" ca="1">IF(COUNTIF(INDIRECT(ADDRESS(3,1,1,1,"DHCP")&amp;":"&amp;ADDRESS(A41,1,4,1)),"*END*")&gt;0,"",INDIRECT(ADDRESS(A41,4,4,1,"DHCP")))</f>
        <v/>
      </c>
      <c r="M41" s="59" t="str" cm="1">
        <f t="array" aca="1" ref="M41" ca="1">IF(COUNTIF(INDIRECT(ADDRESS(3,1,1,1,"DRGs")&amp;":"&amp;ADDRESS(A41,1,4,1)),"*END*")&gt;0,"",INDIRECT(ADDRESS(A41,3,4,1,"DRGs")))</f>
        <v/>
      </c>
      <c r="T41" s="59" t="str" cm="1">
        <f t="array" aca="1" ref="T41" ca="1">IF(COUNTIF(INDIRECT(ADDRESS(3,1,1,1,"DedicatedVMHosts")&amp;":"&amp;ADDRESS(A41,1,4,1)),"*END*")&gt;0,"",INDIRECT(ADDRESS(A41,3,4,1,"DedicatedVMHosts")))</f>
        <v/>
      </c>
      <c r="U41" s="59" t="str" cm="1">
        <f t="array" aca="1" ref="U41" ca="1">IF(COUNTIF(INDIRECT(ADDRESS(3,1,1,1,"instances")&amp;":"&amp;ADDRESS(A41,1,4,1)),"*END*")&gt;0,"",INDIRECT(ADDRESS(A41,4,4,1,"instances")))</f>
        <v/>
      </c>
      <c r="AF41" s="63"/>
    </row>
    <row r="42" spans="1:35" s="58" customFormat="1">
      <c r="A42" s="58">
        <v>43</v>
      </c>
      <c r="B42" s="58" t="str" cm="1">
        <f t="array" aca="1" ref="B42" ca="1">IF(COUNTIF(INDIRECT(ADDRESS(3,1,1,1,"VCNS")&amp;":"&amp;ADDRESS(A42,18,4,1)),"*END*")&gt;0,"","VCN"&amp;"::"&amp;INDIRECT(ADDRESS(A42,3,4,1,"VCNS")))</f>
        <v/>
      </c>
      <c r="C42" s="58" t="str" cm="1">
        <f t="array" aca="1" ref="C42" ca="1">IF(COUNTIF(INDIRECT(ADDRESS(3,1,1,1,"VCNS")&amp;":"&amp;ADDRESS(A42,1,4,1)),"*END*")&gt;0,"",INDIRECT(ADDRESS(A42,3,4,1,"VCNS")))</f>
        <v/>
      </c>
      <c r="D42" s="58" t="str" cm="1">
        <f t="array" aca="1" ref="D42" ca="1">IF(COUNTIF(INDIRECT(ADDRESS(3,1,1,1,"Subnets")&amp;":"&amp;ADDRESS(A42,18,4,1)),"*END*")&gt;0,"",INDIRECT(ADDRESS(A42,3,4,1,"Subnets"))&amp;"_"&amp;INDIRECT(ADDRESS(A42,4,4,1,"Subnets")))</f>
        <v/>
      </c>
      <c r="E42" s="58" t="str" cm="1">
        <f t="array" aca="1" ref="E42" ca="1">IF(COUNTIF(INDIRECT(ADDRESS(3,1,1,1,"Subnets")&amp;":"&amp;ADDRESS(A42,18,4,1)),"*END*")&gt;0,"",INDIRECT(ADDRESS(A42,9,4,1,"Subnets")))</f>
        <v/>
      </c>
      <c r="G42" t="s">
        <v>595</v>
      </c>
      <c r="K42" s="59" t="str" cm="1">
        <f t="array" aca="1" ref="K42" ca="1">IF(COUNTIF(INDIRECT(ADDRESS(3,1,1,1,"DHCP")&amp;":"&amp;ADDRESS(A42,1,4,1)),"*END*")&gt;0,"",INDIRECT(ADDRESS(A42,4,4,1,"DHCP")))</f>
        <v/>
      </c>
      <c r="M42" s="59" t="str" cm="1">
        <f t="array" aca="1" ref="M42" ca="1">IF(COUNTIF(INDIRECT(ADDRESS(3,1,1,1,"DRGs")&amp;":"&amp;ADDRESS(A42,1,4,1)),"*END*")&gt;0,"",INDIRECT(ADDRESS(A42,3,4,1,"DRGs")))</f>
        <v/>
      </c>
      <c r="T42" s="59" t="str" cm="1">
        <f t="array" aca="1" ref="T42" ca="1">IF(COUNTIF(INDIRECT(ADDRESS(3,1,1,1,"DedicatedVMHosts")&amp;":"&amp;ADDRESS(A42,1,4,1)),"*END*")&gt;0,"",INDIRECT(ADDRESS(A42,3,4,1,"DedicatedVMHosts")))</f>
        <v/>
      </c>
      <c r="U42" s="59" t="str" cm="1">
        <f t="array" aca="1" ref="U42" ca="1">IF(COUNTIF(INDIRECT(ADDRESS(3,1,1,1,"instances")&amp;":"&amp;ADDRESS(A42,1,4,1)),"*END*")&gt;0,"",INDIRECT(ADDRESS(A42,4,4,1,"instances")))</f>
        <v/>
      </c>
    </row>
    <row r="43" spans="1:35" s="58" customFormat="1">
      <c r="A43" s="58">
        <v>44</v>
      </c>
      <c r="B43" s="58" t="str" cm="1">
        <f t="array" aca="1" ref="B43" ca="1">IF(COUNTIF(INDIRECT(ADDRESS(3,1,1,1,"VCNS")&amp;":"&amp;ADDRESS(A43,18,4,1)),"*END*")&gt;0,"","VCN"&amp;"::"&amp;INDIRECT(ADDRESS(A43,3,4,1,"VCNS")))</f>
        <v/>
      </c>
      <c r="C43" s="58" t="str" cm="1">
        <f t="array" aca="1" ref="C43" ca="1">IF(COUNTIF(INDIRECT(ADDRESS(3,1,1,1,"VCNS")&amp;":"&amp;ADDRESS(A43,1,4,1)),"*END*")&gt;0,"",INDIRECT(ADDRESS(A43,3,4,1,"VCNS")))</f>
        <v/>
      </c>
      <c r="D43" s="58" t="str" cm="1">
        <f t="array" aca="1" ref="D43" ca="1">IF(COUNTIF(INDIRECT(ADDRESS(3,1,1,1,"Subnets")&amp;":"&amp;ADDRESS(A43,18,4,1)),"*END*")&gt;0,"",INDIRECT(ADDRESS(A43,3,4,1,"Subnets"))&amp;"_"&amp;INDIRECT(ADDRESS(A43,4,4,1,"Subnets")))</f>
        <v/>
      </c>
      <c r="E43" s="58" t="str" cm="1">
        <f t="array" aca="1" ref="E43" ca="1">IF(COUNTIF(INDIRECT(ADDRESS(3,1,1,1,"Subnets")&amp;":"&amp;ADDRESS(A43,18,4,1)),"*END*")&gt;0,"",INDIRECT(ADDRESS(A43,9,4,1,"Subnets")))</f>
        <v/>
      </c>
      <c r="G43" s="64" t="s">
        <v>4</v>
      </c>
      <c r="K43" s="59" t="str" cm="1">
        <f t="array" aca="1" ref="K43" ca="1">IF(COUNTIF(INDIRECT(ADDRESS(3,1,1,1,"DHCP")&amp;":"&amp;ADDRESS(A43,1,4,1)),"*END*")&gt;0,"",INDIRECT(ADDRESS(A43,4,4,1,"DHCP")))</f>
        <v/>
      </c>
      <c r="M43" s="59" t="str" cm="1">
        <f t="array" aca="1" ref="M43" ca="1">IF(COUNTIF(INDIRECT(ADDRESS(3,1,1,1,"DRGs")&amp;":"&amp;ADDRESS(A43,1,4,1)),"*END*")&gt;0,"",INDIRECT(ADDRESS(A43,3,4,1,"DRGs")))</f>
        <v/>
      </c>
      <c r="T43" s="59" t="str" cm="1">
        <f t="array" aca="1" ref="T43" ca="1">IF(COUNTIF(INDIRECT(ADDRESS(3,1,1,1,"DedicatedVMHosts")&amp;":"&amp;ADDRESS(A43,1,4,1)),"*END*")&gt;0,"",INDIRECT(ADDRESS(A43,3,4,1,"DedicatedVMHosts")))</f>
        <v/>
      </c>
      <c r="U43" s="59" t="str" cm="1">
        <f t="array" aca="1" ref="U43" ca="1">IF(COUNTIF(INDIRECT(ADDRESS(3,1,1,1,"instances")&amp;":"&amp;ADDRESS(A43,1,4,1)),"*END*")&gt;0,"",INDIRECT(ADDRESS(A43,4,4,1,"instances")))</f>
        <v/>
      </c>
    </row>
    <row r="44" spans="1:35" s="58" customFormat="1">
      <c r="A44" s="58">
        <v>45</v>
      </c>
      <c r="B44" s="58" t="str" cm="1">
        <f t="array" aca="1" ref="B44" ca="1">IF(COUNTIF(INDIRECT(ADDRESS(3,1,1,1,"VCNS")&amp;":"&amp;ADDRESS(A44,18,4,1)),"*END*")&gt;0,"","VCN"&amp;"::"&amp;INDIRECT(ADDRESS(A44,3,4,1,"VCNS")))</f>
        <v/>
      </c>
      <c r="C44" s="58" t="str" cm="1">
        <f t="array" aca="1" ref="C44" ca="1">IF(COUNTIF(INDIRECT(ADDRESS(3,1,1,1,"VCNS")&amp;":"&amp;ADDRESS(A44,1,4,1)),"*END*")&gt;0,"",INDIRECT(ADDRESS(A44,3,4,1,"VCNS")))</f>
        <v/>
      </c>
      <c r="D44" s="58" t="str" cm="1">
        <f t="array" aca="1" ref="D44" ca="1">IF(COUNTIF(INDIRECT(ADDRESS(3,1,1,1,"Subnets")&amp;":"&amp;ADDRESS(A44,18,4,1)),"*END*")&gt;0,"",INDIRECT(ADDRESS(A44,3,4,1,"Subnets"))&amp;"_"&amp;INDIRECT(ADDRESS(A44,4,4,1,"Subnets")))</f>
        <v/>
      </c>
      <c r="E44" s="58" t="str" cm="1">
        <f t="array" aca="1" ref="E44" ca="1">IF(COUNTIF(INDIRECT(ADDRESS(3,1,1,1,"Subnets")&amp;":"&amp;ADDRESS(A44,18,4,1)),"*END*")&gt;0,"",INDIRECT(ADDRESS(A44,9,4,1,"Subnets")))</f>
        <v/>
      </c>
      <c r="K44" s="59" t="str" cm="1">
        <f t="array" aca="1" ref="K44" ca="1">IF(COUNTIF(INDIRECT(ADDRESS(3,1,1,1,"DHCP")&amp;":"&amp;ADDRESS(A44,1,4,1)),"*END*")&gt;0,"",INDIRECT(ADDRESS(A44,4,4,1,"DHCP")))</f>
        <v/>
      </c>
      <c r="M44" s="59" t="str" cm="1">
        <f t="array" aca="1" ref="M44" ca="1">IF(COUNTIF(INDIRECT(ADDRESS(3,1,1,1,"DRGs")&amp;":"&amp;ADDRESS(A44,1,4,1)),"*END*")&gt;0,"",INDIRECT(ADDRESS(A44,3,4,1,"DRGs")))</f>
        <v/>
      </c>
      <c r="T44" s="59" t="str" cm="1">
        <f t="array" aca="1" ref="T44" ca="1">IF(COUNTIF(INDIRECT(ADDRESS(3,1,1,1,"DedicatedVMHosts")&amp;":"&amp;ADDRESS(A44,1,4,1)),"*END*")&gt;0,"",INDIRECT(ADDRESS(A44,3,4,1,"DedicatedVMHosts")))</f>
        <v/>
      </c>
      <c r="U44" s="59" t="str" cm="1">
        <f t="array" aca="1" ref="U44" ca="1">IF(COUNTIF(INDIRECT(ADDRESS(3,1,1,1,"instances")&amp;":"&amp;ADDRESS(A44,1,4,1)),"*END*")&gt;0,"",INDIRECT(ADDRESS(A44,4,4,1,"instances")))</f>
        <v/>
      </c>
    </row>
    <row r="45" spans="1:35" s="58" customFormat="1">
      <c r="A45" s="58">
        <v>46</v>
      </c>
      <c r="B45" s="58" t="str" cm="1">
        <f t="array" aca="1" ref="B45" ca="1">IF(COUNTIF(INDIRECT(ADDRESS(3,1,1,1,"VCNS")&amp;":"&amp;ADDRESS(A45,18,4,1)),"*END*")&gt;0,"","VCN"&amp;"::"&amp;INDIRECT(ADDRESS(A45,3,4,1,"VCNS")))</f>
        <v/>
      </c>
      <c r="C45" s="58" t="str" cm="1">
        <f t="array" aca="1" ref="C45" ca="1">IF(COUNTIF(INDIRECT(ADDRESS(3,1,1,1,"VCNS")&amp;":"&amp;ADDRESS(A45,1,4,1)),"*END*")&gt;0,"",INDIRECT(ADDRESS(A45,3,4,1,"VCNS")))</f>
        <v/>
      </c>
      <c r="D45" s="58" t="str" cm="1">
        <f t="array" aca="1" ref="D45" ca="1">IF(COUNTIF(INDIRECT(ADDRESS(3,1,1,1,"Subnets")&amp;":"&amp;ADDRESS(A45,18,4,1)),"*END*")&gt;0,"",INDIRECT(ADDRESS(A45,3,4,1,"Subnets"))&amp;"_"&amp;INDIRECT(ADDRESS(A45,4,4,1,"Subnets")))</f>
        <v/>
      </c>
      <c r="E45" s="58" t="str" cm="1">
        <f t="array" aca="1" ref="E45" ca="1">IF(COUNTIF(INDIRECT(ADDRESS(3,1,1,1,"Subnets")&amp;":"&amp;ADDRESS(A45,18,4,1)),"*END*")&gt;0,"",INDIRECT(ADDRESS(A45,9,4,1,"Subnets")))</f>
        <v/>
      </c>
      <c r="K45" s="59" t="str" cm="1">
        <f t="array" aca="1" ref="K45" ca="1">IF(COUNTIF(INDIRECT(ADDRESS(3,1,1,1,"DHCP")&amp;":"&amp;ADDRESS(A45,1,4,1)),"*END*")&gt;0,"",INDIRECT(ADDRESS(A45,4,4,1,"DHCP")))</f>
        <v/>
      </c>
      <c r="M45" s="59" t="str" cm="1">
        <f t="array" aca="1" ref="M45" ca="1">IF(COUNTIF(INDIRECT(ADDRESS(3,1,1,1,"DRGs")&amp;":"&amp;ADDRESS(A45,1,4,1)),"*END*")&gt;0,"",INDIRECT(ADDRESS(A45,3,4,1,"DRGs")))</f>
        <v/>
      </c>
      <c r="T45" s="59" t="str" cm="1">
        <f t="array" aca="1" ref="T45" ca="1">IF(COUNTIF(INDIRECT(ADDRESS(3,1,1,1,"DedicatedVMHosts")&amp;":"&amp;ADDRESS(A45,1,4,1)),"*END*")&gt;0,"",INDIRECT(ADDRESS(A45,3,4,1,"DedicatedVMHosts")))</f>
        <v/>
      </c>
      <c r="U45" s="59" t="str" cm="1">
        <f t="array" aca="1" ref="U45" ca="1">IF(COUNTIF(INDIRECT(ADDRESS(3,1,1,1,"instances")&amp;":"&amp;ADDRESS(A45,1,4,1)),"*END*")&gt;0,"",INDIRECT(ADDRESS(A45,4,4,1,"instances")))</f>
        <v/>
      </c>
    </row>
    <row r="46" spans="1:35" s="58" customFormat="1">
      <c r="A46" s="58">
        <v>47</v>
      </c>
      <c r="B46" s="58" t="str" cm="1">
        <f t="array" aca="1" ref="B46" ca="1">IF(COUNTIF(INDIRECT(ADDRESS(3,1,1,1,"VCNS")&amp;":"&amp;ADDRESS(A46,18,4,1)),"*END*")&gt;0,"","VCN"&amp;"::"&amp;INDIRECT(ADDRESS(A46,3,4,1,"VCNS")))</f>
        <v/>
      </c>
      <c r="C46" s="58" t="str" cm="1">
        <f t="array" aca="1" ref="C46" ca="1">IF(COUNTIF(INDIRECT(ADDRESS(3,1,1,1,"VCNS")&amp;":"&amp;ADDRESS(A46,1,4,1)),"*END*")&gt;0,"",INDIRECT(ADDRESS(A46,3,4,1,"VCNS")))</f>
        <v/>
      </c>
      <c r="D46" s="58" t="str" cm="1">
        <f t="array" aca="1" ref="D46" ca="1">IF(COUNTIF(INDIRECT(ADDRESS(3,1,1,1,"Subnets")&amp;":"&amp;ADDRESS(A46,18,4,1)),"*END*")&gt;0,"",INDIRECT(ADDRESS(A46,3,4,1,"Subnets"))&amp;"_"&amp;INDIRECT(ADDRESS(A46,4,4,1,"Subnets")))</f>
        <v/>
      </c>
      <c r="E46" s="58" t="str" cm="1">
        <f t="array" aca="1" ref="E46" ca="1">IF(COUNTIF(INDIRECT(ADDRESS(3,1,1,1,"Subnets")&amp;":"&amp;ADDRESS(A46,18,4,1)),"*END*")&gt;0,"",INDIRECT(ADDRESS(A46,9,4,1,"Subnets")))</f>
        <v/>
      </c>
      <c r="K46" s="59" t="str" cm="1">
        <f t="array" aca="1" ref="K46" ca="1">IF(COUNTIF(INDIRECT(ADDRESS(3,1,1,1,"DHCP")&amp;":"&amp;ADDRESS(A46,1,4,1)),"*END*")&gt;0,"",INDIRECT(ADDRESS(A46,4,4,1,"DHCP")))</f>
        <v/>
      </c>
      <c r="M46" s="59" t="str" cm="1">
        <f t="array" aca="1" ref="M46" ca="1">IF(COUNTIF(INDIRECT(ADDRESS(3,1,1,1,"DRGs")&amp;":"&amp;ADDRESS(A46,1,4,1)),"*END*")&gt;0,"",INDIRECT(ADDRESS(A46,3,4,1,"DRGs")))</f>
        <v/>
      </c>
      <c r="T46" s="59" t="str" cm="1">
        <f t="array" aca="1" ref="T46" ca="1">IF(COUNTIF(INDIRECT(ADDRESS(3,1,1,1,"DedicatedVMHosts")&amp;":"&amp;ADDRESS(A46,1,4,1)),"*END*")&gt;0,"",INDIRECT(ADDRESS(A46,3,4,1,"DedicatedVMHosts")))</f>
        <v/>
      </c>
      <c r="U46" s="59" t="str" cm="1">
        <f t="array" aca="1" ref="U46" ca="1">IF(COUNTIF(INDIRECT(ADDRESS(3,1,1,1,"instances")&amp;":"&amp;ADDRESS(A46,1,4,1)),"*END*")&gt;0,"",INDIRECT(ADDRESS(A46,4,4,1,"instances")))</f>
        <v/>
      </c>
    </row>
    <row r="47" spans="1:35" s="58" customFormat="1">
      <c r="A47" s="58">
        <v>48</v>
      </c>
      <c r="B47" s="58" t="str" cm="1">
        <f t="array" aca="1" ref="B47" ca="1">IF(COUNTIF(INDIRECT(ADDRESS(3,1,1,1,"VCNS")&amp;":"&amp;ADDRESS(A47,18,4,1)),"*END*")&gt;0,"","VCN"&amp;"::"&amp;INDIRECT(ADDRESS(A47,3,4,1,"VCNS")))</f>
        <v/>
      </c>
      <c r="C47" s="58" t="str" cm="1">
        <f t="array" aca="1" ref="C47" ca="1">IF(COUNTIF(INDIRECT(ADDRESS(3,1,1,1,"VCNS")&amp;":"&amp;ADDRESS(A47,1,4,1)),"*END*")&gt;0,"",INDIRECT(ADDRESS(A47,3,4,1,"VCNS")))</f>
        <v/>
      </c>
      <c r="D47" s="58" t="str" cm="1">
        <f t="array" aca="1" ref="D47" ca="1">IF(COUNTIF(INDIRECT(ADDRESS(3,1,1,1,"Subnets")&amp;":"&amp;ADDRESS(A47,18,4,1)),"*END*")&gt;0,"",INDIRECT(ADDRESS(A47,3,4,1,"Subnets"))&amp;"_"&amp;INDIRECT(ADDRESS(A47,4,4,1,"Subnets")))</f>
        <v/>
      </c>
      <c r="E47" s="58" t="str" cm="1">
        <f t="array" aca="1" ref="E47" ca="1">IF(COUNTIF(INDIRECT(ADDRESS(3,1,1,1,"Subnets")&amp;":"&amp;ADDRESS(A47,18,4,1)),"*END*")&gt;0,"",INDIRECT(ADDRESS(A47,9,4,1,"Subnets")))</f>
        <v/>
      </c>
      <c r="K47" s="59" t="str" cm="1">
        <f t="array" aca="1" ref="K47" ca="1">IF(COUNTIF(INDIRECT(ADDRESS(3,1,1,1,"DHCP")&amp;":"&amp;ADDRESS(A47,1,4,1)),"*END*")&gt;0,"",INDIRECT(ADDRESS(A47,4,4,1,"DHCP")))</f>
        <v/>
      </c>
      <c r="M47" s="59" t="str" cm="1">
        <f t="array" aca="1" ref="M47" ca="1">IF(COUNTIF(INDIRECT(ADDRESS(3,1,1,1,"DRGs")&amp;":"&amp;ADDRESS(A47,1,4,1)),"*END*")&gt;0,"",INDIRECT(ADDRESS(A47,3,4,1,"DRGs")))</f>
        <v/>
      </c>
      <c r="T47" s="59" t="str" cm="1">
        <f t="array" aca="1" ref="T47" ca="1">IF(COUNTIF(INDIRECT(ADDRESS(3,1,1,1,"DedicatedVMHosts")&amp;":"&amp;ADDRESS(A47,1,4,1)),"*END*")&gt;0,"",INDIRECT(ADDRESS(A47,3,4,1,"DedicatedVMHosts")))</f>
        <v/>
      </c>
      <c r="U47" s="59" t="str" cm="1">
        <f t="array" aca="1" ref="U47" ca="1">IF(COUNTIF(INDIRECT(ADDRESS(3,1,1,1,"instances")&amp;":"&amp;ADDRESS(A47,1,4,1)),"*END*")&gt;0,"",INDIRECT(ADDRESS(A47,4,4,1,"instances")))</f>
        <v/>
      </c>
    </row>
    <row r="48" spans="1:35" s="58" customFormat="1">
      <c r="A48" s="58">
        <v>49</v>
      </c>
      <c r="B48" s="58" t="str" cm="1">
        <f t="array" aca="1" ref="B48" ca="1">IF(COUNTIF(INDIRECT(ADDRESS(3,1,1,1,"VCNS")&amp;":"&amp;ADDRESS(A48,18,4,1)),"*END*")&gt;0,"","VCN"&amp;"::"&amp;INDIRECT(ADDRESS(A48,3,4,1,"VCNS")))</f>
        <v/>
      </c>
      <c r="C48" s="58" t="str" cm="1">
        <f t="array" aca="1" ref="C48" ca="1">IF(COUNTIF(INDIRECT(ADDRESS(3,1,1,1,"VCNS")&amp;":"&amp;ADDRESS(A48,1,4,1)),"*END*")&gt;0,"",INDIRECT(ADDRESS(A48,3,4,1,"VCNS")))</f>
        <v/>
      </c>
      <c r="D48" s="58" t="str" cm="1">
        <f t="array" aca="1" ref="D48" ca="1">IF(COUNTIF(INDIRECT(ADDRESS(3,1,1,1,"Subnets")&amp;":"&amp;ADDRESS(A48,18,4,1)),"*END*")&gt;0,"",INDIRECT(ADDRESS(A48,3,4,1,"Subnets"))&amp;"_"&amp;INDIRECT(ADDRESS(A48,4,4,1,"Subnets")))</f>
        <v/>
      </c>
      <c r="E48" s="58" t="str" cm="1">
        <f t="array" aca="1" ref="E48" ca="1">IF(COUNTIF(INDIRECT(ADDRESS(3,1,1,1,"Subnets")&amp;":"&amp;ADDRESS(A48,18,4,1)),"*END*")&gt;0,"",INDIRECT(ADDRESS(A48,9,4,1,"Subnets")))</f>
        <v/>
      </c>
      <c r="K48" s="59" t="str" cm="1">
        <f t="array" aca="1" ref="K48" ca="1">IF(COUNTIF(INDIRECT(ADDRESS(3,1,1,1,"DHCP")&amp;":"&amp;ADDRESS(A48,1,4,1)),"*END*")&gt;0,"",INDIRECT(ADDRESS(A48,4,4,1,"DHCP")))</f>
        <v/>
      </c>
      <c r="M48" s="59" t="str" cm="1">
        <f t="array" aca="1" ref="M48" ca="1">IF(COUNTIF(INDIRECT(ADDRESS(3,1,1,1,"DRGs")&amp;":"&amp;ADDRESS(A48,1,4,1)),"*END*")&gt;0,"",INDIRECT(ADDRESS(A48,3,4,1,"DRGs")))</f>
        <v/>
      </c>
      <c r="T48" s="59" t="str" cm="1">
        <f t="array" aca="1" ref="T48" ca="1">IF(COUNTIF(INDIRECT(ADDRESS(3,1,1,1,"DedicatedVMHosts")&amp;":"&amp;ADDRESS(A48,1,4,1)),"*END*")&gt;0,"",INDIRECT(ADDRESS(A48,3,4,1,"DedicatedVMHosts")))</f>
        <v/>
      </c>
      <c r="U48" s="59" t="str" cm="1">
        <f t="array" aca="1" ref="U48" ca="1">IF(COUNTIF(INDIRECT(ADDRESS(3,1,1,1,"instances")&amp;":"&amp;ADDRESS(A48,1,4,1)),"*END*")&gt;0,"",INDIRECT(ADDRESS(A48,4,4,1,"instances")))</f>
        <v/>
      </c>
    </row>
    <row r="49" spans="1:28" s="58" customFormat="1">
      <c r="A49" s="58">
        <v>50</v>
      </c>
      <c r="B49" s="58" t="str" cm="1">
        <f t="array" aca="1" ref="B49" ca="1">IF(COUNTIF(INDIRECT(ADDRESS(3,1,1,1,"VCNS")&amp;":"&amp;ADDRESS(A49,18,4,1)),"*END*")&gt;0,"","VCN"&amp;"::"&amp;INDIRECT(ADDRESS(A49,3,4,1,"VCNS")))</f>
        <v/>
      </c>
      <c r="C49" s="58" t="str" cm="1">
        <f t="array" aca="1" ref="C49" ca="1">IF(COUNTIF(INDIRECT(ADDRESS(3,1,1,1,"VCNS")&amp;":"&amp;ADDRESS(A49,1,4,1)),"*END*")&gt;0,"",INDIRECT(ADDRESS(A49,3,4,1,"VCNS")))</f>
        <v/>
      </c>
      <c r="D49" s="58" t="str" cm="1">
        <f t="array" aca="1" ref="D49" ca="1">IF(COUNTIF(INDIRECT(ADDRESS(3,1,1,1,"Subnets")&amp;":"&amp;ADDRESS(A49,18,4,1)),"*END*")&gt;0,"",INDIRECT(ADDRESS(A49,3,4,1,"Subnets"))&amp;"_"&amp;INDIRECT(ADDRESS(A49,4,4,1,"Subnets")))</f>
        <v/>
      </c>
      <c r="E49" s="58" t="str" cm="1">
        <f t="array" aca="1" ref="E49" ca="1">IF(COUNTIF(INDIRECT(ADDRESS(3,1,1,1,"Subnets")&amp;":"&amp;ADDRESS(A49,18,4,1)),"*END*")&gt;0,"",INDIRECT(ADDRESS(A49,9,4,1,"Subnets")))</f>
        <v/>
      </c>
      <c r="K49" s="59" t="str" cm="1">
        <f t="array" aca="1" ref="K49" ca="1">IF(COUNTIF(INDIRECT(ADDRESS(3,1,1,1,"DHCP")&amp;":"&amp;ADDRESS(A49,1,4,1)),"*END*")&gt;0,"",INDIRECT(ADDRESS(A49,4,4,1,"DHCP")))</f>
        <v/>
      </c>
      <c r="M49" s="59" t="str" cm="1">
        <f t="array" aca="1" ref="M49" ca="1">IF(COUNTIF(INDIRECT(ADDRESS(3,1,1,1,"DRGs")&amp;":"&amp;ADDRESS(A49,1,4,1)),"*END*")&gt;0,"",INDIRECT(ADDRESS(A49,3,4,1,"DRGs")))</f>
        <v/>
      </c>
      <c r="T49" s="59" t="str" cm="1">
        <f t="array" aca="1" ref="T49" ca="1">IF(COUNTIF(INDIRECT(ADDRESS(3,1,1,1,"DedicatedVMHosts")&amp;":"&amp;ADDRESS(A49,1,4,1)),"*END*")&gt;0,"",INDIRECT(ADDRESS(A49,3,4,1,"DedicatedVMHosts")))</f>
        <v/>
      </c>
      <c r="U49" s="59" t="str" cm="1">
        <f t="array" aca="1" ref="U49" ca="1">IF(COUNTIF(INDIRECT(ADDRESS(3,1,1,1,"instances")&amp;":"&amp;ADDRESS(A49,1,4,1)),"*END*")&gt;0,"",INDIRECT(ADDRESS(A49,4,4,1,"instances")))</f>
        <v/>
      </c>
    </row>
    <row r="50" spans="1:28" s="58" customFormat="1">
      <c r="AB50" s="64"/>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6328125" customWidth="1"/>
  </cols>
  <sheetData>
    <row r="1" spans="1:7" ht="72.75" customHeight="1">
      <c r="A1" s="109" t="s">
        <v>425</v>
      </c>
      <c r="B1" s="109"/>
      <c r="C1" s="109"/>
      <c r="D1" s="109"/>
      <c r="E1" s="109"/>
      <c r="F1" s="109"/>
      <c r="G1" s="109"/>
    </row>
    <row r="2" spans="1:7" s="44" customFormat="1" ht="28.75" customHeight="1">
      <c r="A2" s="31" t="s">
        <v>0</v>
      </c>
      <c r="B2" s="31" t="s">
        <v>6</v>
      </c>
      <c r="C2" s="31" t="s">
        <v>310</v>
      </c>
      <c r="D2" s="32" t="s">
        <v>81</v>
      </c>
      <c r="E2" s="32" t="s">
        <v>82</v>
      </c>
      <c r="F2" s="32" t="s">
        <v>83</v>
      </c>
      <c r="G2" s="32" t="s">
        <v>402</v>
      </c>
    </row>
    <row r="3" spans="1:7" ht="44.25" customHeight="1">
      <c r="A3" s="37" t="s">
        <v>5</v>
      </c>
      <c r="B3" s="37" t="s">
        <v>343</v>
      </c>
      <c r="C3" s="37" t="s">
        <v>84</v>
      </c>
      <c r="D3" s="37" t="s">
        <v>56</v>
      </c>
      <c r="E3" s="37" t="s">
        <v>85</v>
      </c>
      <c r="F3" s="37" t="s">
        <v>98</v>
      </c>
      <c r="G3" s="36" t="s">
        <v>419</v>
      </c>
    </row>
    <row r="4" spans="1:7" ht="28.75" customHeight="1">
      <c r="A4" s="37" t="s">
        <v>5</v>
      </c>
      <c r="B4" s="37" t="s">
        <v>343</v>
      </c>
      <c r="C4" s="37" t="s">
        <v>86</v>
      </c>
      <c r="D4" s="37" t="s">
        <v>87</v>
      </c>
      <c r="E4" s="37" t="s">
        <v>85</v>
      </c>
      <c r="F4" s="37" t="s">
        <v>100</v>
      </c>
      <c r="G4" s="37"/>
    </row>
    <row r="5" spans="1:7" ht="28.75" customHeight="1">
      <c r="A5" s="37" t="s">
        <v>5</v>
      </c>
      <c r="B5" s="37" t="s">
        <v>343</v>
      </c>
      <c r="C5" s="37" t="s">
        <v>88</v>
      </c>
      <c r="D5" s="37" t="s">
        <v>56</v>
      </c>
      <c r="E5" s="37" t="s">
        <v>85</v>
      </c>
      <c r="F5" s="37" t="s">
        <v>336</v>
      </c>
      <c r="G5" s="37"/>
    </row>
    <row r="6" spans="1:7" ht="28.75" customHeight="1">
      <c r="A6" s="37" t="s">
        <v>4</v>
      </c>
      <c r="B6" s="37"/>
      <c r="C6" s="37"/>
      <c r="D6" s="37"/>
      <c r="E6" s="37"/>
      <c r="F6" s="37"/>
      <c r="G6" s="37"/>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D0B33123-0A52-EF47-9BE8-505963D6F3B3}">
          <x14:formula1>
            <xm:f>drop_down_rule_comp!$B$2:$B$6</xm:f>
          </x14:formula1>
          <xm:sqref>B3:B1048576</xm:sqref>
        </x14:dataValidation>
        <x14:dataValidation type="list" allowBlank="1" xr:uid="{7FBECAA5-7B70-ED4B-A02C-6322136708F6}">
          <x14:formula1>
            <xm:f>drop_down_rule_set!$R$2:$R$4</xm:f>
          </x14:formula1>
          <xm:sqref>D3:D1048576</xm:sqref>
        </x14:dataValidation>
        <x14:dataValidation type="list" allowBlank="1" xr:uid="{3E3A1DE1-1D53-DE42-A139-2A2F24594BF0}">
          <x14:formula1>
            <xm:f>drop_down_rule_set!$Q$2:$Q$4</xm:f>
          </x14:formula1>
          <xm:sqref>F3:F1048576</xm:sqref>
        </x14:dataValidation>
        <x14:dataValidation type="list" allowBlank="1" xr:uid="{392C168D-A8AA-FC48-9915-83E3A099C052}">
          <x14:formula1>
            <xm:f>drop_down_rule_set!$G$2:$G$42</xm:f>
          </x14:formula1>
          <xm:sqref>A3:A1048576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8"/>
  <sheetViews>
    <sheetView topLeftCell="I1" zoomScale="102" zoomScaleNormal="102" workbookViewId="0">
      <selection activeCell="I1" sqref="I1:T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5.6328125" bestFit="1" customWidth="1"/>
    <col min="6" max="6" width="24.1796875" style="1" customWidth="1"/>
    <col min="7" max="7" width="11.36328125" bestFit="1" customWidth="1"/>
    <col min="8" max="8" width="9.6328125" bestFit="1" customWidth="1"/>
    <col min="9" max="9" width="16.6328125" bestFit="1" customWidth="1"/>
    <col min="10" max="10" width="22.1796875" customWidth="1"/>
    <col min="11" max="11" width="14.1796875" customWidth="1"/>
    <col min="12" max="13" width="20.81640625" customWidth="1"/>
    <col min="14" max="14" width="21.81640625" customWidth="1"/>
    <col min="15" max="15" width="15.6328125" customWidth="1"/>
    <col min="16" max="16" width="15.36328125" customWidth="1"/>
    <col min="17" max="17" width="19" customWidth="1"/>
    <col min="18" max="18" width="8.36328125" customWidth="1"/>
    <col min="19" max="19" width="12.1796875" customWidth="1"/>
    <col min="20" max="20" width="12.81640625" customWidth="1"/>
  </cols>
  <sheetData>
    <row r="1" spans="1:20" ht="137.25" customHeight="1">
      <c r="A1" s="118" t="s">
        <v>1037</v>
      </c>
      <c r="B1" s="119"/>
      <c r="C1" s="119"/>
      <c r="D1" s="119"/>
      <c r="E1" s="119"/>
      <c r="F1" s="119"/>
      <c r="G1" s="119"/>
      <c r="H1" s="120"/>
      <c r="I1" s="110" t="s">
        <v>655</v>
      </c>
      <c r="J1" s="111"/>
      <c r="K1" s="111"/>
      <c r="L1" s="111"/>
      <c r="M1" s="111"/>
      <c r="N1" s="111"/>
      <c r="O1" s="111"/>
      <c r="P1" s="111"/>
      <c r="Q1" s="111"/>
      <c r="R1" s="111"/>
      <c r="S1" s="111"/>
      <c r="T1" s="112"/>
    </row>
    <row r="2" spans="1:20" s="44" customFormat="1" ht="52.5" customHeight="1">
      <c r="A2" s="31" t="s">
        <v>0</v>
      </c>
      <c r="B2" s="31" t="s">
        <v>6</v>
      </c>
      <c r="C2" s="32" t="s">
        <v>81</v>
      </c>
      <c r="D2" s="31" t="s">
        <v>310</v>
      </c>
      <c r="E2" s="32" t="s">
        <v>83</v>
      </c>
      <c r="F2" s="32" t="s">
        <v>39</v>
      </c>
      <c r="G2" s="31" t="s">
        <v>89</v>
      </c>
      <c r="H2" s="32" t="s">
        <v>90</v>
      </c>
      <c r="I2" s="31" t="s">
        <v>420</v>
      </c>
      <c r="J2" s="31" t="s">
        <v>82</v>
      </c>
      <c r="K2" s="31" t="s">
        <v>648</v>
      </c>
      <c r="L2" s="31" t="s">
        <v>649</v>
      </c>
      <c r="M2" s="32" t="s">
        <v>652</v>
      </c>
      <c r="N2" s="32" t="s">
        <v>653</v>
      </c>
      <c r="O2" s="31" t="s">
        <v>92</v>
      </c>
      <c r="P2" s="31" t="s">
        <v>93</v>
      </c>
      <c r="Q2" s="11" t="s">
        <v>434</v>
      </c>
      <c r="R2" s="31" t="s">
        <v>94</v>
      </c>
      <c r="S2" s="32" t="s">
        <v>95</v>
      </c>
      <c r="T2" s="31" t="s">
        <v>402</v>
      </c>
    </row>
    <row r="3" spans="1:20" ht="29">
      <c r="A3" s="37" t="s">
        <v>314</v>
      </c>
      <c r="B3" s="37" t="s">
        <v>337</v>
      </c>
      <c r="C3" s="37" t="s">
        <v>56</v>
      </c>
      <c r="D3" s="37" t="s">
        <v>686</v>
      </c>
      <c r="E3" s="37" t="s">
        <v>336</v>
      </c>
      <c r="F3" s="36" t="s">
        <v>946</v>
      </c>
      <c r="G3" s="37" t="b">
        <v>0</v>
      </c>
      <c r="H3" s="37" t="s">
        <v>947</v>
      </c>
      <c r="I3" s="37" t="s">
        <v>421</v>
      </c>
      <c r="J3" s="78" t="s">
        <v>948</v>
      </c>
      <c r="K3" s="37">
        <v>8</v>
      </c>
      <c r="L3" s="37"/>
      <c r="M3" s="37"/>
      <c r="N3" s="37"/>
      <c r="O3" s="37" t="s">
        <v>99</v>
      </c>
      <c r="P3" s="37" t="s">
        <v>575</v>
      </c>
      <c r="Q3" s="37"/>
      <c r="R3" s="37"/>
      <c r="S3" s="37"/>
      <c r="T3" s="37"/>
    </row>
    <row r="4" spans="1:20">
      <c r="A4" s="9" t="s">
        <v>4</v>
      </c>
      <c r="B4" s="23"/>
      <c r="C4" s="9"/>
      <c r="D4" s="9"/>
      <c r="E4" s="9"/>
      <c r="F4" s="23"/>
      <c r="G4" s="9"/>
      <c r="H4" s="9"/>
      <c r="I4" s="9"/>
      <c r="J4" s="37"/>
      <c r="K4" s="9"/>
      <c r="L4" s="9"/>
      <c r="M4" s="9"/>
      <c r="N4" s="9"/>
      <c r="O4" s="9"/>
      <c r="P4" s="37"/>
      <c r="Q4" s="37"/>
      <c r="R4" s="9"/>
      <c r="S4" s="9"/>
      <c r="T4" s="37"/>
    </row>
    <row r="5" spans="1:20" ht="58">
      <c r="A5" s="53" t="s">
        <v>5</v>
      </c>
      <c r="B5" s="53" t="s">
        <v>337</v>
      </c>
      <c r="C5" s="53" t="s">
        <v>56</v>
      </c>
      <c r="D5" s="53" t="s">
        <v>377</v>
      </c>
      <c r="E5" s="53" t="s">
        <v>100</v>
      </c>
      <c r="F5" s="54" t="s">
        <v>375</v>
      </c>
      <c r="G5" s="53" t="b">
        <v>0</v>
      </c>
      <c r="H5" s="53"/>
      <c r="I5" s="53" t="s">
        <v>422</v>
      </c>
      <c r="J5" s="53" t="s">
        <v>331</v>
      </c>
      <c r="K5" s="53"/>
      <c r="L5" s="53"/>
      <c r="M5" s="53" t="b">
        <v>1</v>
      </c>
      <c r="N5" s="53"/>
      <c r="O5" s="53" t="s">
        <v>99</v>
      </c>
      <c r="P5" s="53" t="s">
        <v>435</v>
      </c>
      <c r="Q5" s="53" t="s">
        <v>351</v>
      </c>
      <c r="R5" s="53"/>
      <c r="S5" s="53" t="s">
        <v>88</v>
      </c>
      <c r="T5" s="54" t="s">
        <v>419</v>
      </c>
    </row>
    <row r="6" spans="1:20" ht="15.5">
      <c r="A6" s="53" t="s">
        <v>5</v>
      </c>
      <c r="B6" s="53" t="s">
        <v>319</v>
      </c>
      <c r="C6" s="53" t="s">
        <v>56</v>
      </c>
      <c r="D6" s="53" t="s">
        <v>378</v>
      </c>
      <c r="E6" s="53" t="s">
        <v>336</v>
      </c>
      <c r="F6" s="54" t="s">
        <v>320</v>
      </c>
      <c r="G6" s="53" t="b">
        <v>0</v>
      </c>
      <c r="H6" s="53"/>
      <c r="I6" s="53" t="s">
        <v>423</v>
      </c>
      <c r="J6" s="84" t="s">
        <v>101</v>
      </c>
      <c r="K6" s="84">
        <v>16</v>
      </c>
      <c r="L6" s="84">
        <v>55</v>
      </c>
      <c r="M6" s="84"/>
      <c r="N6" s="84"/>
      <c r="O6" s="53" t="s">
        <v>99</v>
      </c>
      <c r="P6" s="53" t="s">
        <v>376</v>
      </c>
      <c r="Q6" s="53"/>
      <c r="R6" s="53" t="s">
        <v>373</v>
      </c>
      <c r="S6" s="53"/>
      <c r="T6" s="53"/>
    </row>
    <row r="7" spans="1:20" ht="15.5">
      <c r="A7" s="53" t="s">
        <v>5</v>
      </c>
      <c r="B7" s="53" t="s">
        <v>337</v>
      </c>
      <c r="C7" s="53" t="s">
        <v>56</v>
      </c>
      <c r="D7" s="53" t="s">
        <v>379</v>
      </c>
      <c r="E7" s="53" t="s">
        <v>100</v>
      </c>
      <c r="F7" s="54" t="s">
        <v>330</v>
      </c>
      <c r="G7" s="53" t="b">
        <v>0</v>
      </c>
      <c r="H7" s="53"/>
      <c r="I7" s="53" t="s">
        <v>422</v>
      </c>
      <c r="J7" s="84" t="s">
        <v>101</v>
      </c>
      <c r="K7" s="84"/>
      <c r="L7" s="84"/>
      <c r="M7" s="84"/>
      <c r="N7" s="84"/>
      <c r="O7" s="53" t="s">
        <v>99</v>
      </c>
      <c r="P7" s="53" t="s">
        <v>376</v>
      </c>
      <c r="Q7" s="53"/>
      <c r="R7" s="53" t="s">
        <v>374</v>
      </c>
      <c r="S7" s="53"/>
      <c r="T7" s="53"/>
    </row>
    <row r="8" spans="1:20" ht="15.5">
      <c r="A8" s="53" t="s">
        <v>5</v>
      </c>
      <c r="B8" s="53" t="s">
        <v>337</v>
      </c>
      <c r="C8" s="53" t="s">
        <v>56</v>
      </c>
      <c r="D8" s="53" t="s">
        <v>967</v>
      </c>
      <c r="E8" s="53" t="s">
        <v>336</v>
      </c>
      <c r="F8" s="54" t="s">
        <v>968</v>
      </c>
      <c r="G8" s="53" t="b">
        <v>0</v>
      </c>
      <c r="H8" s="53"/>
      <c r="I8" s="53" t="s">
        <v>966</v>
      </c>
      <c r="J8" s="84" t="s">
        <v>101</v>
      </c>
      <c r="K8" s="84"/>
      <c r="L8" s="84"/>
      <c r="M8" s="84"/>
      <c r="N8" s="84"/>
      <c r="O8" s="53" t="s">
        <v>99</v>
      </c>
      <c r="P8" s="53" t="s">
        <v>376</v>
      </c>
      <c r="Q8" s="53"/>
      <c r="R8" s="53" t="s">
        <v>374</v>
      </c>
      <c r="S8" s="53"/>
      <c r="T8" s="53"/>
    </row>
  </sheetData>
  <mergeCells count="2">
    <mergeCell ref="A1:H1"/>
    <mergeCell ref="I1:T1"/>
  </mergeCells>
  <dataValidations count="1">
    <dataValidation allowBlank="1" sqref="P1:Q2 A1:C2 D1:D1048576 R1:XFD1048576 E1:G2 H1:O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prompt="Select an OCI Region." xr:uid="{33326236-1F93-7340-A241-92CC3FDEE126}">
          <x14:formula1>
            <xm:f>drop_down_rule_comp!$B$2:$B$6</xm:f>
          </x14:formula1>
          <xm:sqref>B3:B1048576 Q3:Q1048576</xm:sqref>
        </x14:dataValidation>
        <x14:dataValidation type="list" allowBlank="1" xr:uid="{30FA0D2E-D10A-A343-878C-E48A2407AF2B}">
          <x14:formula1>
            <xm:f>drop_down_rule_set!$R$2:$R$4</xm:f>
          </x14:formula1>
          <xm:sqref>C3:C1048576</xm:sqref>
        </x14:dataValidation>
        <x14:dataValidation type="list" allowBlank="1" xr:uid="{03848065-859D-8D4B-8E1B-D4095C4DD306}">
          <x14:formula1>
            <xm:f>drop_down_rule_set!$Q$2:$Q$4</xm:f>
          </x14:formula1>
          <xm:sqref>E3:E1048576</xm:sqref>
        </x14:dataValidation>
        <x14:dataValidation type="list" allowBlank="1" xr:uid="{FA9E97A5-BF62-FC44-A415-693980FFBD5A}">
          <x14:formula1>
            <xm:f>drop_down_rule_set!$D$2:$D$13</xm:f>
          </x14:formula1>
          <xm:sqref>F3:F1048576</xm:sqref>
        </x14:dataValidation>
        <x14:dataValidation type="list" allowBlank="1" xr:uid="{3CE03DC8-EEE1-3841-AE03-A49693E4E8D2}">
          <x14:formula1>
            <xm:f>drop_down_rule_set!$Y$2:$Y$3</xm:f>
          </x14:formula1>
          <xm:sqref>G3:G1048576</xm:sqref>
        </x14:dataValidation>
        <x14:dataValidation type="list" allowBlank="1" xr:uid="{1BCC17B4-33A3-F74B-958F-69B234A66703}">
          <x14:formula1>
            <xm:f>drop_down_rule_set!$S$2:$S$4</xm:f>
          </x14:formula1>
          <xm:sqref>P3:P1048576</xm:sqref>
        </x14:dataValidation>
        <x14:dataValidation type="list" allowBlank="1" xr:uid="{58CABDAC-3EC8-244C-8CC6-62411D89AED8}">
          <x14:formula1>
            <xm:f>drop_down_rule_set!$G$2:$G$42</xm:f>
          </x14:formula1>
          <xm:sqref>A3:A1048576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election sqref="A1:L1"/>
    </sheetView>
  </sheetViews>
  <sheetFormatPr defaultColWidth="8.81640625" defaultRowHeight="14.5"/>
  <cols>
    <col min="1" max="1" width="9.1796875" customWidth="1"/>
    <col min="2" max="2" width="18.453125" customWidth="1"/>
    <col min="3" max="3" width="17.1796875" customWidth="1"/>
    <col min="4" max="4" width="10.6328125" customWidth="1"/>
    <col min="5" max="5" width="15.81640625" customWidth="1"/>
    <col min="6" max="6" width="12.36328125" customWidth="1"/>
    <col min="7" max="8" width="17.6328125" customWidth="1"/>
    <col min="9" max="9" width="17.1796875" customWidth="1"/>
    <col min="11" max="11" width="18.453125" customWidth="1"/>
    <col min="12" max="12" width="14.453125" customWidth="1"/>
  </cols>
  <sheetData>
    <row r="1" spans="1:12" ht="114.75" customHeight="1">
      <c r="A1" s="110" t="s">
        <v>436</v>
      </c>
      <c r="B1" s="111"/>
      <c r="C1" s="111"/>
      <c r="D1" s="111"/>
      <c r="E1" s="111"/>
      <c r="F1" s="111"/>
      <c r="G1" s="111"/>
      <c r="H1" s="111"/>
      <c r="I1" s="111"/>
      <c r="J1" s="111"/>
      <c r="K1" s="111"/>
      <c r="L1" s="112"/>
    </row>
    <row r="2" spans="1:12" s="44" customFormat="1" ht="43.5">
      <c r="A2" s="10" t="s">
        <v>0</v>
      </c>
      <c r="B2" s="10" t="s">
        <v>6</v>
      </c>
      <c r="C2" s="10" t="s">
        <v>102</v>
      </c>
      <c r="D2" s="10" t="s">
        <v>103</v>
      </c>
      <c r="E2" s="11" t="s">
        <v>81</v>
      </c>
      <c r="F2" s="11" t="s">
        <v>104</v>
      </c>
      <c r="G2" s="11" t="s">
        <v>105</v>
      </c>
      <c r="H2" s="32" t="s">
        <v>656</v>
      </c>
      <c r="I2" s="32" t="s">
        <v>654</v>
      </c>
      <c r="J2" s="11" t="s">
        <v>93</v>
      </c>
      <c r="K2" s="11" t="s">
        <v>434</v>
      </c>
      <c r="L2" s="11" t="s">
        <v>402</v>
      </c>
    </row>
    <row r="3" spans="1:12" ht="31.75" customHeight="1">
      <c r="A3" s="37" t="s">
        <v>4</v>
      </c>
      <c r="B3" s="36"/>
      <c r="C3" s="37"/>
      <c r="D3" s="37"/>
      <c r="E3" s="37"/>
      <c r="F3" s="37"/>
      <c r="G3" s="37"/>
      <c r="H3" s="37"/>
      <c r="I3" s="37"/>
      <c r="J3" s="37"/>
      <c r="K3" s="37"/>
      <c r="L3" s="37"/>
    </row>
    <row r="4" spans="1:12" ht="31.75" customHeight="1">
      <c r="A4" s="53" t="s">
        <v>5</v>
      </c>
      <c r="B4" s="53" t="s">
        <v>319</v>
      </c>
      <c r="C4" s="53" t="s">
        <v>380</v>
      </c>
      <c r="D4" s="53">
        <v>150</v>
      </c>
      <c r="E4" s="53" t="s">
        <v>56</v>
      </c>
      <c r="F4" s="53" t="s">
        <v>378</v>
      </c>
      <c r="G4" s="53" t="s">
        <v>106</v>
      </c>
      <c r="H4" s="54" t="s">
        <v>657</v>
      </c>
      <c r="I4" s="85" t="b">
        <v>1</v>
      </c>
      <c r="J4" s="85"/>
      <c r="K4" s="53" t="s">
        <v>351</v>
      </c>
      <c r="L4" s="54" t="s">
        <v>419</v>
      </c>
    </row>
    <row r="5" spans="1:12" ht="28.75" customHeight="1">
      <c r="A5" s="53" t="s">
        <v>5</v>
      </c>
      <c r="B5" s="53" t="s">
        <v>329</v>
      </c>
      <c r="C5" s="53" t="s">
        <v>381</v>
      </c>
      <c r="D5" s="53">
        <v>150</v>
      </c>
      <c r="E5" s="53" t="s">
        <v>56</v>
      </c>
      <c r="F5" s="53" t="s">
        <v>379</v>
      </c>
      <c r="G5" s="86" t="s">
        <v>106</v>
      </c>
      <c r="H5" s="54"/>
      <c r="I5" s="53"/>
      <c r="J5" s="53"/>
      <c r="K5" s="87"/>
      <c r="L5" s="53"/>
    </row>
  </sheetData>
  <mergeCells count="1">
    <mergeCell ref="A1:L1"/>
  </mergeCells>
  <dataValidations count="1">
    <dataValidation allowBlank="1" sqref="J1:K2 A1:B2 C1:D1048576 E1:E2 F1:F1048576 G1:G2 H1:I1048576 L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0B212C27-B8BF-524D-A1D3-D69C25B517DB}">
          <x14:formula1>
            <xm:f>drop_down_rule_comp!$B$2:$B$6</xm:f>
          </x14:formula1>
          <xm:sqref>B3:B1048576 K3:K1048576</xm:sqref>
        </x14:dataValidation>
        <x14:dataValidation type="list" allowBlank="1" xr:uid="{4F70E7ED-198A-D448-9309-4FCE9AA43B01}">
          <x14:formula1>
            <xm:f>drop_down_rule_set!$R$2:$R$4</xm:f>
          </x14:formula1>
          <xm:sqref>E3:E1048576</xm:sqref>
        </x14:dataValidation>
        <x14:dataValidation type="list" allowBlank="1" xr:uid="{2337737E-CDAA-0146-8F74-A9B72C8BE8C2}">
          <x14:formula1>
            <xm:f>drop_down_rule_set!$V$2:$V$3</xm:f>
          </x14:formula1>
          <xm:sqref>G3:G1048576</xm:sqref>
        </x14:dataValidation>
        <x14:dataValidation type="list" allowBlank="1" xr:uid="{587F3F30-8F51-1445-BA38-E26D2F638686}">
          <x14:formula1>
            <xm:f>drop_down_rule_set!$S$2:$S$4</xm:f>
          </x14:formula1>
          <xm:sqref>J3:J1048576</xm:sqref>
        </x14:dataValidation>
        <x14:dataValidation type="list" allowBlank="1" xr:uid="{26555209-6983-E146-A1DF-457DA16E25E9}">
          <x14:formula1>
            <xm:f>drop_down_rule_set!$G$2:$G$42</xm:f>
          </x14:formula1>
          <xm:sqref>A3:A1048576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I1" sqref="I1:Q1"/>
    </sheetView>
  </sheetViews>
  <sheetFormatPr defaultColWidth="8.81640625" defaultRowHeight="24" customHeight="1"/>
  <cols>
    <col min="2" max="2" width="18.453125" bestFit="1" customWidth="1"/>
    <col min="3" max="3" width="17.1796875" customWidth="1"/>
    <col min="4" max="4" width="12.36328125" customWidth="1"/>
    <col min="5" max="5" width="20.81640625" style="1" customWidth="1"/>
    <col min="6" max="6" width="14.36328125" bestFit="1" customWidth="1"/>
    <col min="7" max="7" width="12.1796875" bestFit="1" customWidth="1"/>
    <col min="8" max="8" width="8.36328125" customWidth="1"/>
    <col min="9" max="9" width="7.6328125" customWidth="1"/>
    <col min="10" max="10" width="13.453125" bestFit="1" customWidth="1"/>
    <col min="11" max="11" width="19.1796875" customWidth="1"/>
    <col min="12" max="12" width="7.81640625" customWidth="1"/>
    <col min="13" max="13" width="8.453125" customWidth="1"/>
    <col min="14" max="14" width="17.1796875" customWidth="1"/>
    <col min="15" max="15" width="15.6328125" customWidth="1"/>
    <col min="16" max="16" width="18.81640625" customWidth="1"/>
    <col min="17" max="17" width="12.36328125" customWidth="1"/>
  </cols>
  <sheetData>
    <row r="1" spans="1:17" ht="106" customHeight="1">
      <c r="A1" s="121" t="s">
        <v>428</v>
      </c>
      <c r="B1" s="122"/>
      <c r="C1" s="122"/>
      <c r="D1" s="122"/>
      <c r="E1" s="122"/>
      <c r="F1" s="122"/>
      <c r="G1" s="122"/>
      <c r="H1" s="123"/>
      <c r="I1" s="124" t="s">
        <v>426</v>
      </c>
      <c r="J1" s="124"/>
      <c r="K1" s="124"/>
      <c r="L1" s="124"/>
      <c r="M1" s="124"/>
      <c r="N1" s="124"/>
      <c r="O1" s="124"/>
      <c r="P1" s="124"/>
      <c r="Q1" s="124"/>
    </row>
    <row r="2" spans="1:17" s="1" customFormat="1" ht="50" customHeight="1">
      <c r="A2" s="11" t="s">
        <v>0</v>
      </c>
      <c r="B2" s="11" t="s">
        <v>6</v>
      </c>
      <c r="C2" s="11" t="s">
        <v>81</v>
      </c>
      <c r="D2" s="11" t="s">
        <v>107</v>
      </c>
      <c r="E2" s="11" t="s">
        <v>108</v>
      </c>
      <c r="F2" s="11" t="s">
        <v>109</v>
      </c>
      <c r="G2" s="11" t="s">
        <v>110</v>
      </c>
      <c r="H2" s="11" t="s">
        <v>111</v>
      </c>
      <c r="I2" s="11" t="s">
        <v>112</v>
      </c>
      <c r="J2" s="11" t="s">
        <v>113</v>
      </c>
      <c r="K2" s="11" t="s">
        <v>114</v>
      </c>
      <c r="L2" s="11" t="s">
        <v>115</v>
      </c>
      <c r="M2" s="11" t="s">
        <v>116</v>
      </c>
      <c r="N2" s="11" t="s">
        <v>117</v>
      </c>
      <c r="O2" s="11" t="s">
        <v>118</v>
      </c>
      <c r="P2" s="11" t="s">
        <v>94</v>
      </c>
      <c r="Q2" s="11" t="s">
        <v>402</v>
      </c>
    </row>
    <row r="3" spans="1:17" ht="24" customHeight="1">
      <c r="A3" s="37" t="s">
        <v>4</v>
      </c>
      <c r="B3" s="37"/>
      <c r="C3" s="37"/>
      <c r="D3" s="37"/>
      <c r="E3" s="36" t="s">
        <v>602</v>
      </c>
      <c r="F3" s="37"/>
      <c r="G3" s="37"/>
      <c r="H3" s="37"/>
      <c r="I3" s="37"/>
      <c r="J3" s="37"/>
      <c r="K3" s="37"/>
      <c r="L3" s="37"/>
      <c r="M3" s="37"/>
      <c r="N3" s="37"/>
      <c r="O3" s="37"/>
      <c r="P3" s="37"/>
      <c r="Q3" s="37"/>
    </row>
    <row r="4" spans="1:17" ht="24" customHeight="1">
      <c r="A4" s="88" t="s">
        <v>5</v>
      </c>
      <c r="B4" s="53" t="s">
        <v>337</v>
      </c>
      <c r="C4" s="88" t="s">
        <v>87</v>
      </c>
      <c r="D4" s="88" t="s">
        <v>119</v>
      </c>
      <c r="E4" s="54" t="s">
        <v>375</v>
      </c>
      <c r="F4" s="88"/>
      <c r="G4" s="88" t="s">
        <v>120</v>
      </c>
      <c r="H4" s="88" t="s">
        <v>121</v>
      </c>
      <c r="I4" s="88" t="s">
        <v>504</v>
      </c>
      <c r="J4" s="88"/>
      <c r="K4" s="88"/>
      <c r="L4" s="88"/>
      <c r="M4" s="88"/>
      <c r="N4" s="88"/>
      <c r="O4" s="88"/>
      <c r="P4" s="54" t="s">
        <v>403</v>
      </c>
      <c r="Q4" s="54" t="s">
        <v>419</v>
      </c>
    </row>
    <row r="5" spans="1:17" ht="24" customHeight="1">
      <c r="A5" s="88"/>
      <c r="B5" s="53"/>
      <c r="C5" s="88"/>
      <c r="D5" s="88"/>
      <c r="E5" s="89"/>
      <c r="F5" s="88"/>
      <c r="G5" s="88"/>
      <c r="H5" s="88"/>
      <c r="I5" s="88" t="s">
        <v>504</v>
      </c>
      <c r="J5" s="88" t="s">
        <v>122</v>
      </c>
      <c r="K5" s="88" t="s">
        <v>123</v>
      </c>
      <c r="L5" s="88"/>
      <c r="M5" s="88"/>
      <c r="N5" s="88"/>
      <c r="O5" s="88"/>
      <c r="P5" s="53"/>
      <c r="Q5" s="53"/>
    </row>
    <row r="6" spans="1:17" ht="24" customHeight="1">
      <c r="A6" s="88"/>
      <c r="B6" s="83"/>
      <c r="C6" s="88"/>
      <c r="D6" s="88"/>
      <c r="E6" s="89"/>
      <c r="F6" s="88"/>
      <c r="G6" s="88"/>
      <c r="H6" s="88"/>
      <c r="I6" s="88" t="s">
        <v>504</v>
      </c>
      <c r="J6" s="88" t="s">
        <v>124</v>
      </c>
      <c r="K6" s="88" t="s">
        <v>125</v>
      </c>
      <c r="L6" s="88"/>
      <c r="M6" s="88"/>
      <c r="N6" s="88"/>
      <c r="O6" s="88"/>
      <c r="P6" s="53"/>
      <c r="Q6" s="53"/>
    </row>
    <row r="7" spans="1:17" ht="24" customHeight="1">
      <c r="A7" s="88" t="s">
        <v>5</v>
      </c>
      <c r="B7" s="53" t="s">
        <v>337</v>
      </c>
      <c r="C7" s="88" t="s">
        <v>87</v>
      </c>
      <c r="D7" s="88" t="s">
        <v>119</v>
      </c>
      <c r="E7" s="54" t="s">
        <v>375</v>
      </c>
      <c r="F7" s="88"/>
      <c r="G7" s="88"/>
      <c r="H7" s="88" t="s">
        <v>126</v>
      </c>
      <c r="I7" s="88" t="s">
        <v>505</v>
      </c>
      <c r="J7" s="88"/>
      <c r="K7" s="88"/>
      <c r="L7" s="88"/>
      <c r="M7" s="88"/>
      <c r="N7" s="88"/>
      <c r="O7" s="88"/>
      <c r="P7" s="53"/>
      <c r="Q7" s="53"/>
    </row>
    <row r="8" spans="1:17" ht="24" customHeight="1">
      <c r="A8" s="88" t="s">
        <v>5</v>
      </c>
      <c r="B8" s="53" t="s">
        <v>337</v>
      </c>
      <c r="C8" s="88" t="s">
        <v>96</v>
      </c>
      <c r="D8" s="88" t="s">
        <v>127</v>
      </c>
      <c r="E8" s="54" t="s">
        <v>375</v>
      </c>
      <c r="F8" s="88"/>
      <c r="G8" s="88"/>
      <c r="H8" s="88" t="s">
        <v>128</v>
      </c>
      <c r="I8" s="88" t="s">
        <v>506</v>
      </c>
      <c r="J8" s="88" t="s">
        <v>129</v>
      </c>
      <c r="K8" s="88" t="s">
        <v>123</v>
      </c>
      <c r="L8" s="88"/>
      <c r="M8" s="88"/>
      <c r="N8" s="88"/>
      <c r="O8" s="88"/>
      <c r="P8" s="53" t="s">
        <v>370</v>
      </c>
      <c r="Q8" s="53"/>
    </row>
    <row r="9" spans="1:17" ht="24" customHeight="1">
      <c r="A9" s="88" t="s">
        <v>5</v>
      </c>
      <c r="B9" s="53" t="s">
        <v>337</v>
      </c>
      <c r="C9" s="88" t="s">
        <v>96</v>
      </c>
      <c r="D9" s="88" t="s">
        <v>130</v>
      </c>
      <c r="E9" s="54" t="s">
        <v>375</v>
      </c>
      <c r="F9" s="88"/>
      <c r="G9" s="88"/>
      <c r="H9" s="88" t="s">
        <v>128</v>
      </c>
      <c r="I9" s="88" t="s">
        <v>506</v>
      </c>
      <c r="J9" s="88" t="s">
        <v>131</v>
      </c>
      <c r="K9" s="88" t="s">
        <v>125</v>
      </c>
      <c r="L9" s="88"/>
      <c r="M9" s="88"/>
      <c r="N9" s="88"/>
      <c r="O9" s="88"/>
      <c r="P9" s="53"/>
      <c r="Q9" s="53"/>
    </row>
    <row r="10" spans="1:17" ht="24" customHeight="1">
      <c r="A10" s="88" t="s">
        <v>5</v>
      </c>
      <c r="B10" s="53" t="s">
        <v>337</v>
      </c>
      <c r="C10" s="88" t="s">
        <v>87</v>
      </c>
      <c r="D10" s="88" t="s">
        <v>132</v>
      </c>
      <c r="E10" s="54" t="s">
        <v>375</v>
      </c>
      <c r="F10" s="88"/>
      <c r="G10" s="88"/>
      <c r="H10" s="88" t="s">
        <v>133</v>
      </c>
      <c r="I10" s="88" t="s">
        <v>507</v>
      </c>
      <c r="J10" s="88"/>
      <c r="K10" s="88"/>
      <c r="L10" s="88"/>
      <c r="M10" s="88"/>
      <c r="N10" s="88"/>
      <c r="O10" s="88"/>
      <c r="P10" s="53"/>
      <c r="Q10" s="53"/>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CF6E522D-08A6-A247-9FC0-F82089E6C5DF}">
          <x14:formula1>
            <xm:f>drop_down_rule_comp!$B$2:$B$6</xm:f>
          </x14:formula1>
          <xm:sqref>B3:B1048576</xm:sqref>
        </x14:dataValidation>
        <x14:dataValidation type="list" allowBlank="1" xr:uid="{18FDC144-F62B-A645-8F57-A06287FCDF85}">
          <x14:formula1>
            <xm:f>drop_down_rule_set!$R$2:$R$4</xm:f>
          </x14:formula1>
          <xm:sqref>C3:C1048576</xm:sqref>
        </x14:dataValidation>
        <x14:dataValidation type="list" allowBlank="1" xr:uid="{E9525E2F-D346-F847-AF2A-407EE7A15930}">
          <x14:formula1>
            <xm:f>drop_down_rule_set!$D$2:$D$13</xm:f>
          </x14:formula1>
          <xm:sqref>E3:E1048576</xm:sqref>
        </x14:dataValidation>
        <x14:dataValidation type="list" allowBlank="1" xr:uid="{0757FBA8-DB93-E44F-A921-A9517A7362D6}">
          <x14:formula1>
            <xm:f>drop_down_rule_set!$G$2:$G$42</xm:f>
          </x14:formula1>
          <xm:sqref>A3:A1048576</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dimension ref="A1:AD6"/>
  <sheetViews>
    <sheetView topLeftCell="O1" zoomScale="120" zoomScaleNormal="120" workbookViewId="0">
      <selection activeCell="O1" sqref="O1:AD1"/>
    </sheetView>
  </sheetViews>
  <sheetFormatPr defaultColWidth="6.36328125" defaultRowHeight="15" customHeight="1"/>
  <cols>
    <col min="1" max="1" width="9" customWidth="1"/>
    <col min="2" max="2" width="17.453125" customWidth="1"/>
    <col min="3" max="3" width="11.6328125" customWidth="1"/>
    <col min="4" max="4" width="15.81640625" customWidth="1"/>
    <col min="5" max="5" width="15.6328125" customWidth="1"/>
    <col min="6" max="6" width="15.1796875" customWidth="1"/>
    <col min="7" max="7" width="16.453125" customWidth="1"/>
    <col min="8" max="8" width="17.1796875" customWidth="1"/>
    <col min="9" max="9" width="20.453125" customWidth="1"/>
    <col min="10" max="10" width="12.6328125" customWidth="1"/>
    <col min="11" max="11" width="13.1796875" customWidth="1"/>
    <col min="12" max="12" width="15" customWidth="1"/>
    <col min="13" max="13" width="22.1796875" customWidth="1"/>
    <col min="14" max="14" width="18.81640625" customWidth="1"/>
    <col min="15" max="15" width="18.36328125" customWidth="1"/>
    <col min="16" max="17" width="14.36328125" customWidth="1"/>
    <col min="18" max="18" width="11.1796875" customWidth="1"/>
    <col min="19" max="19" width="13.81640625" customWidth="1"/>
    <col min="20" max="20" width="14.1796875" customWidth="1"/>
    <col min="21" max="21" width="16.1796875" customWidth="1"/>
    <col min="22" max="22" width="10.6328125" customWidth="1"/>
    <col min="23" max="23" width="10.81640625" customWidth="1"/>
    <col min="24" max="24" width="9.1796875" customWidth="1"/>
    <col min="25" max="25" width="16.81640625" customWidth="1"/>
    <col min="26" max="26" width="22.6328125" customWidth="1"/>
    <col min="27" max="27" width="14.1796875" customWidth="1"/>
    <col min="28" max="28" width="10.6328125" customWidth="1"/>
    <col min="29" max="29" width="11" customWidth="1"/>
    <col min="30" max="30" width="12.453125" customWidth="1"/>
  </cols>
  <sheetData>
    <row r="1" spans="1:30" ht="145" customHeight="1">
      <c r="A1" s="110" t="s">
        <v>1011</v>
      </c>
      <c r="B1" s="111"/>
      <c r="C1" s="111"/>
      <c r="D1" s="111"/>
      <c r="E1" s="111"/>
      <c r="F1" s="111"/>
      <c r="G1" s="111"/>
      <c r="H1" s="111"/>
      <c r="I1" s="111"/>
      <c r="J1" s="111"/>
      <c r="K1" s="111"/>
      <c r="L1" s="111"/>
      <c r="M1" s="111"/>
      <c r="N1" s="112"/>
      <c r="O1" s="118" t="s">
        <v>1036</v>
      </c>
      <c r="P1" s="119"/>
      <c r="Q1" s="119"/>
      <c r="R1" s="119"/>
      <c r="S1" s="119"/>
      <c r="T1" s="119"/>
      <c r="U1" s="119"/>
      <c r="V1" s="119"/>
      <c r="W1" s="119"/>
      <c r="X1" s="119"/>
      <c r="Y1" s="119"/>
      <c r="Z1" s="119"/>
      <c r="AA1" s="119"/>
      <c r="AB1" s="119"/>
      <c r="AC1" s="119"/>
      <c r="AD1" s="120"/>
    </row>
    <row r="2" spans="1:30" s="1" customFormat="1" ht="31" customHeight="1">
      <c r="A2" s="32" t="s">
        <v>0</v>
      </c>
      <c r="B2" s="32" t="s">
        <v>6</v>
      </c>
      <c r="C2" s="32" t="s">
        <v>1001</v>
      </c>
      <c r="D2" s="32" t="s">
        <v>1000</v>
      </c>
      <c r="E2" s="32" t="s">
        <v>999</v>
      </c>
      <c r="F2" s="32" t="s">
        <v>998</v>
      </c>
      <c r="G2" s="32" t="s">
        <v>997</v>
      </c>
      <c r="H2" s="32" t="s">
        <v>996</v>
      </c>
      <c r="I2" s="32" t="s">
        <v>995</v>
      </c>
      <c r="J2" s="32" t="s">
        <v>994</v>
      </c>
      <c r="K2" s="32" t="s">
        <v>993</v>
      </c>
      <c r="L2" s="32" t="s">
        <v>992</v>
      </c>
      <c r="M2" s="32" t="s">
        <v>991</v>
      </c>
      <c r="N2" s="32" t="s">
        <v>990</v>
      </c>
      <c r="O2" s="32" t="s">
        <v>82</v>
      </c>
      <c r="P2" s="32" t="s">
        <v>648</v>
      </c>
      <c r="Q2" s="32" t="s">
        <v>420</v>
      </c>
      <c r="R2" s="32" t="s">
        <v>989</v>
      </c>
      <c r="S2" s="32" t="s">
        <v>649</v>
      </c>
      <c r="T2" s="32" t="s">
        <v>988</v>
      </c>
      <c r="U2" s="32" t="s">
        <v>987</v>
      </c>
      <c r="V2" s="32" t="s">
        <v>81</v>
      </c>
      <c r="W2" s="32" t="s">
        <v>986</v>
      </c>
      <c r="X2" s="32" t="s">
        <v>985</v>
      </c>
      <c r="Y2" s="32" t="s">
        <v>984</v>
      </c>
      <c r="Z2" s="32" t="s">
        <v>983</v>
      </c>
      <c r="AA2" s="32" t="s">
        <v>92</v>
      </c>
      <c r="AB2" s="32" t="s">
        <v>402</v>
      </c>
      <c r="AC2" s="32" t="s">
        <v>982</v>
      </c>
      <c r="AD2" s="32" t="s">
        <v>981</v>
      </c>
    </row>
    <row r="3" spans="1:30" ht="15" customHeight="1">
      <c r="A3" t="s">
        <v>4</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7"/>
      <c r="AD3" s="37"/>
    </row>
    <row r="4" spans="1:30" ht="16" customHeight="1">
      <c r="A4" s="54" t="s">
        <v>314</v>
      </c>
      <c r="B4" s="97" t="s">
        <v>441</v>
      </c>
      <c r="C4" s="97" t="s">
        <v>980</v>
      </c>
      <c r="D4" s="97" t="s">
        <v>970</v>
      </c>
      <c r="E4" s="97" t="s">
        <v>979</v>
      </c>
      <c r="F4" s="97" t="b">
        <v>1</v>
      </c>
      <c r="G4" s="97" t="s">
        <v>1008</v>
      </c>
      <c r="H4" s="97" t="s">
        <v>1008</v>
      </c>
      <c r="I4" s="54" t="b">
        <v>0</v>
      </c>
      <c r="J4" s="97" t="s">
        <v>978</v>
      </c>
      <c r="K4" s="97" t="s">
        <v>977</v>
      </c>
      <c r="L4" s="97" t="s">
        <v>886</v>
      </c>
      <c r="M4" s="97" t="s">
        <v>1006</v>
      </c>
      <c r="N4" s="97" t="s">
        <v>970</v>
      </c>
      <c r="O4" s="97" t="s">
        <v>969</v>
      </c>
      <c r="P4" s="97">
        <v>32</v>
      </c>
      <c r="Q4" s="97" t="s">
        <v>1012</v>
      </c>
      <c r="R4" s="97">
        <v>1</v>
      </c>
      <c r="S4" s="97">
        <v>64</v>
      </c>
      <c r="T4" s="97" t="s">
        <v>885</v>
      </c>
      <c r="U4" s="97" t="s">
        <v>1009</v>
      </c>
      <c r="V4" s="97" t="s">
        <v>96</v>
      </c>
      <c r="W4" s="97"/>
      <c r="X4" s="97"/>
      <c r="Y4" s="97"/>
      <c r="Z4" s="98" t="s">
        <v>976</v>
      </c>
      <c r="AA4" s="97" t="s">
        <v>99</v>
      </c>
      <c r="AB4" s="97"/>
      <c r="AC4" s="98"/>
      <c r="AD4" s="98"/>
    </row>
    <row r="5" spans="1:30" ht="13" customHeight="1">
      <c r="A5" s="54" t="s">
        <v>314</v>
      </c>
      <c r="B5" s="54"/>
      <c r="C5" s="54"/>
      <c r="D5" s="83"/>
      <c r="E5" s="54"/>
      <c r="F5" s="54"/>
      <c r="G5" s="54"/>
      <c r="H5" s="54"/>
      <c r="I5" s="54"/>
      <c r="J5" s="54"/>
      <c r="K5" s="54"/>
      <c r="L5" s="54"/>
      <c r="M5" s="54" t="s">
        <v>1007</v>
      </c>
      <c r="N5" s="54" t="s">
        <v>970</v>
      </c>
      <c r="O5" s="54" t="s">
        <v>974</v>
      </c>
      <c r="P5" s="54">
        <v>16</v>
      </c>
      <c r="Q5" s="54" t="s">
        <v>1012</v>
      </c>
      <c r="R5" s="54">
        <v>2</v>
      </c>
      <c r="S5" s="54">
        <v>64</v>
      </c>
      <c r="T5" s="54"/>
      <c r="U5" s="97" t="s">
        <v>1009</v>
      </c>
      <c r="V5" s="54" t="s">
        <v>87</v>
      </c>
      <c r="W5" s="54"/>
      <c r="X5" s="54"/>
      <c r="Y5" s="54"/>
      <c r="Z5" s="53" t="s">
        <v>973</v>
      </c>
      <c r="AA5" s="54" t="s">
        <v>99</v>
      </c>
      <c r="AB5" s="54"/>
      <c r="AC5" s="53"/>
      <c r="AD5" s="53"/>
    </row>
    <row r="6" spans="1:30" ht="15" customHeight="1">
      <c r="A6" s="54" t="s">
        <v>314</v>
      </c>
      <c r="B6" s="97" t="s">
        <v>441</v>
      </c>
      <c r="C6" s="54" t="s">
        <v>972</v>
      </c>
      <c r="D6" s="54" t="s">
        <v>975</v>
      </c>
      <c r="E6" s="54" t="s">
        <v>971</v>
      </c>
      <c r="F6" s="54" t="b">
        <v>0</v>
      </c>
      <c r="G6" s="97" t="s">
        <v>1008</v>
      </c>
      <c r="H6" s="54" t="s">
        <v>1008</v>
      </c>
      <c r="I6" s="54" t="b">
        <v>0</v>
      </c>
      <c r="J6" s="54"/>
      <c r="K6" s="54"/>
      <c r="L6" s="54"/>
      <c r="M6" s="54" t="s">
        <v>1006</v>
      </c>
      <c r="N6" s="54" t="s">
        <v>975</v>
      </c>
      <c r="O6" s="54" t="s">
        <v>969</v>
      </c>
      <c r="P6" s="54">
        <v>32</v>
      </c>
      <c r="Q6" s="54" t="s">
        <v>1012</v>
      </c>
      <c r="R6" s="54">
        <v>1</v>
      </c>
      <c r="S6" s="54">
        <v>64</v>
      </c>
      <c r="T6" s="97" t="s">
        <v>885</v>
      </c>
      <c r="U6" s="97" t="s">
        <v>1009</v>
      </c>
      <c r="V6" s="54" t="s">
        <v>96</v>
      </c>
      <c r="W6" s="54">
        <v>2</v>
      </c>
      <c r="X6" s="54"/>
      <c r="Y6" s="97" t="s">
        <v>1009</v>
      </c>
      <c r="Z6" s="99"/>
      <c r="AA6" s="54" t="s">
        <v>99</v>
      </c>
      <c r="AB6" s="54"/>
      <c r="AC6" s="53"/>
      <c r="AD6" s="53"/>
    </row>
  </sheetData>
  <mergeCells count="2">
    <mergeCell ref="O1:AD1"/>
    <mergeCell ref="A1:N1"/>
  </mergeCells>
  <dataValidations count="1">
    <dataValidation allowBlank="1" sqref="A1:B2 C1:C1048576 D1:I2 J1:M1048576 N1:N2 O1:T1048576 Z13:XFD1048576 W1:X1048576 Y1:Y2 U1:V2 Z1:XFD11 Z12:XFD12"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Select an OCI Region." xr:uid="{495D32CE-3F1F-3245-8FCB-48744197D742}">
          <x14:formula1>
            <xm:f>drop_down_rule_set!$G$2:$G$42</xm:f>
          </x14:formula1>
          <xm:sqref>A3:A1048576</xm:sqref>
        </x14:dataValidation>
        <x14:dataValidation type="list" allowBlank="1" prompt="Select an OCI Region." xr:uid="{B268C3EB-7400-1D40-B203-A6D95859F968}">
          <x14:formula1>
            <xm:f>drop_down_rule_comp!$B$2:$B$6</xm:f>
          </x14:formula1>
          <xm:sqref>B3:B1048576</xm:sqref>
        </x14:dataValidation>
        <x14:dataValidation type="list" allowBlank="1" xr:uid="{C718A702-3D73-044B-8C14-3F7957362FC6}">
          <x14:formula1>
            <xm:f>drop_down_rule_set!$AN$2:$AN$4</xm:f>
          </x14:formula1>
          <xm:sqref>N3:N1048576 D3:D1048576</xm:sqref>
        </x14:dataValidation>
        <x14:dataValidation type="list" allowBlank="1" xr:uid="{1B3657DD-26FC-D741-A9DF-2CA5BDF2305B}">
          <x14:formula1>
            <xm:f>drop_down_rule_set!$AL$2:$AL$3</xm:f>
          </x14:formula1>
          <xm:sqref>E3:E1048576</xm:sqref>
        </x14:dataValidation>
        <x14:dataValidation type="list" allowBlank="1" xr:uid="{5EF0EE8B-53A5-EE4C-80E8-8CDF2222F7E1}">
          <x14:formula1>
            <xm:f>drop_down_rule_set!$AM$2:$AM$3</xm:f>
          </x14:formula1>
          <xm:sqref>F3:F1048576 I3:I1048576</xm:sqref>
        </x14:dataValidation>
        <x14:dataValidation type="list" allowBlank="1" xr:uid="{8C8BA584-F5AC-E441-9439-8A43F5EE6A07}">
          <x14:formula1>
            <xm:f>drop_down_rule_set!$D$2:$D$13</xm:f>
          </x14:formula1>
          <xm:sqref>H3:H1048576 G3:G1048576 U3:U1048576 Y3:Y1048576</xm:sqref>
        </x14:dataValidation>
        <x14:dataValidation type="list" allowBlank="1" xr:uid="{B0E5EC79-F5E9-4843-B071-8E82D7E4DE18}">
          <x14:formula1>
            <xm:f>drop_down_rule_set!$R$2:$R$4</xm:f>
          </x14:formula1>
          <xm:sqref>V3:V1048576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6328125" bestFit="1" customWidth="1"/>
    <col min="3" max="3" width="9.1796875" bestFit="1" customWidth="1"/>
    <col min="4" max="4" width="16.81640625" customWidth="1"/>
    <col min="5" max="6" width="19.1796875" customWidth="1"/>
    <col min="7" max="7" width="11.453125" customWidth="1"/>
    <col min="8" max="8" width="12.453125" customWidth="1"/>
    <col min="10" max="10" width="11.36328125" bestFit="1" customWidth="1"/>
    <col min="11" max="11" width="25" customWidth="1"/>
    <col min="12" max="12" width="14.81640625" bestFit="1" customWidth="1"/>
    <col min="14" max="14" width="7.453125" customWidth="1"/>
    <col min="16" max="16" width="28.1796875" customWidth="1"/>
    <col min="17" max="17" width="13.6328125" customWidth="1"/>
  </cols>
  <sheetData>
    <row r="1" spans="1:19" ht="122.5" customHeight="1">
      <c r="A1" s="109" t="s">
        <v>418</v>
      </c>
      <c r="B1" s="109"/>
      <c r="C1" s="109"/>
      <c r="D1" s="109"/>
      <c r="E1" s="109"/>
      <c r="F1" s="109"/>
      <c r="G1" s="109"/>
      <c r="H1" s="109"/>
      <c r="I1" s="109"/>
      <c r="J1" s="109"/>
      <c r="K1" s="109"/>
      <c r="L1" s="109"/>
      <c r="M1" s="109"/>
      <c r="N1" s="109"/>
      <c r="O1" s="109"/>
      <c r="P1" s="109"/>
      <c r="Q1" s="109"/>
      <c r="R1" s="109"/>
      <c r="S1" s="109"/>
    </row>
    <row r="2" spans="1:19" ht="43" customHeight="1">
      <c r="A2" s="20" t="s">
        <v>0</v>
      </c>
      <c r="B2" s="20" t="s">
        <v>6</v>
      </c>
      <c r="C2" s="7" t="s">
        <v>134</v>
      </c>
      <c r="D2" s="20" t="s">
        <v>646</v>
      </c>
      <c r="E2" s="20" t="s">
        <v>539</v>
      </c>
      <c r="F2" s="20" t="s">
        <v>540</v>
      </c>
      <c r="G2" s="20" t="s">
        <v>135</v>
      </c>
      <c r="H2" s="20" t="s">
        <v>136</v>
      </c>
      <c r="I2" s="20" t="s">
        <v>94</v>
      </c>
      <c r="J2" s="20" t="s">
        <v>658</v>
      </c>
      <c r="K2" s="20" t="s">
        <v>137</v>
      </c>
      <c r="L2" s="20" t="s">
        <v>138</v>
      </c>
      <c r="M2" s="20" t="s">
        <v>139</v>
      </c>
      <c r="N2" s="20" t="s">
        <v>140</v>
      </c>
      <c r="O2" s="20" t="s">
        <v>141</v>
      </c>
      <c r="P2" s="20" t="s">
        <v>142</v>
      </c>
      <c r="Q2" s="20" t="s">
        <v>387</v>
      </c>
      <c r="R2" s="20" t="s">
        <v>388</v>
      </c>
      <c r="S2" s="32" t="s">
        <v>402</v>
      </c>
    </row>
    <row r="3" spans="1:19" ht="43.5" customHeight="1">
      <c r="A3" s="36" t="s">
        <v>4</v>
      </c>
      <c r="B3" s="36"/>
      <c r="C3" s="37"/>
      <c r="D3" s="36"/>
      <c r="E3" s="36"/>
      <c r="F3" s="36"/>
      <c r="G3" s="36"/>
      <c r="H3" s="37"/>
      <c r="I3" s="36"/>
      <c r="J3" s="36"/>
      <c r="K3" s="36"/>
      <c r="L3" s="36"/>
      <c r="M3" s="36"/>
      <c r="N3" s="36"/>
      <c r="O3" s="36"/>
      <c r="P3" s="36"/>
      <c r="Q3" s="37"/>
      <c r="R3" s="37"/>
      <c r="S3" s="37"/>
    </row>
    <row r="4" spans="1:19" ht="65.5" customHeight="1">
      <c r="A4" s="53" t="s">
        <v>5</v>
      </c>
      <c r="B4" s="53" t="s">
        <v>337</v>
      </c>
      <c r="C4" s="53" t="s">
        <v>382</v>
      </c>
      <c r="D4" s="53" t="s">
        <v>143</v>
      </c>
      <c r="E4" s="53"/>
      <c r="F4" s="53"/>
      <c r="G4" s="54" t="s">
        <v>375</v>
      </c>
      <c r="H4" s="53" t="b">
        <v>1</v>
      </c>
      <c r="I4" s="53"/>
      <c r="J4" s="53"/>
      <c r="K4" s="54" t="s">
        <v>144</v>
      </c>
      <c r="L4" s="53" t="s">
        <v>145</v>
      </c>
      <c r="M4" s="53"/>
      <c r="N4" s="53"/>
      <c r="O4" s="53" t="s">
        <v>146</v>
      </c>
      <c r="P4" s="54" t="s">
        <v>147</v>
      </c>
      <c r="Q4" s="53" t="s">
        <v>397</v>
      </c>
      <c r="R4" s="90" t="s">
        <v>399</v>
      </c>
      <c r="S4" s="54" t="s">
        <v>419</v>
      </c>
    </row>
    <row r="5" spans="1:19" ht="37.5" customHeight="1">
      <c r="A5" s="53"/>
      <c r="B5" s="53"/>
      <c r="C5" s="53"/>
      <c r="D5" s="53"/>
      <c r="E5" s="53"/>
      <c r="F5" s="53"/>
      <c r="G5" s="53"/>
      <c r="H5" s="53"/>
      <c r="I5" s="53"/>
      <c r="J5" s="53"/>
      <c r="K5" s="54"/>
      <c r="L5" s="53" t="s">
        <v>148</v>
      </c>
      <c r="M5" s="53"/>
      <c r="N5" s="53"/>
      <c r="O5" s="53" t="s">
        <v>146</v>
      </c>
      <c r="P5" s="54" t="s">
        <v>147</v>
      </c>
      <c r="Q5" s="53"/>
      <c r="R5" s="53"/>
      <c r="S5" s="53"/>
    </row>
    <row r="6" spans="1:19" ht="43.5" customHeight="1">
      <c r="A6" s="53" t="s">
        <v>5</v>
      </c>
      <c r="B6" s="53" t="s">
        <v>337</v>
      </c>
      <c r="C6" s="53" t="s">
        <v>383</v>
      </c>
      <c r="D6" s="53" t="s">
        <v>149</v>
      </c>
      <c r="E6" s="53"/>
      <c r="F6" s="53"/>
      <c r="G6" s="54" t="s">
        <v>375</v>
      </c>
      <c r="H6" s="53" t="b">
        <v>0</v>
      </c>
      <c r="I6" s="53" t="s">
        <v>370</v>
      </c>
      <c r="J6" s="53"/>
      <c r="K6" s="54" t="s">
        <v>150</v>
      </c>
      <c r="L6" s="53" t="s">
        <v>151</v>
      </c>
      <c r="M6" s="53" t="s">
        <v>146</v>
      </c>
      <c r="N6" s="53" t="s">
        <v>152</v>
      </c>
      <c r="O6" s="53" t="s">
        <v>146</v>
      </c>
      <c r="P6" s="53" t="s">
        <v>146</v>
      </c>
      <c r="Q6" s="53"/>
      <c r="R6" s="53"/>
      <c r="S6" s="53"/>
    </row>
  </sheetData>
  <mergeCells count="1">
    <mergeCell ref="A1:S1"/>
  </mergeCells>
  <dataValidations count="1">
    <dataValidation allowBlank="1" sqref="A1:B2 C1:C1048576 D1:D2 E1:F1048576 G1:G2 I1:XFD1048576 H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70DBC8A3-2943-444E-98B8-3FCF198F865C}">
          <x14:formula1>
            <xm:f>drop_down_rule_set!$G$2:$G$42</xm:f>
          </x14:formula1>
          <xm:sqref>A3:A1048576</xm:sqref>
        </x14:dataValidation>
        <x14:dataValidation type="list" allowBlank="1" prompt="Select an OCI Region." xr:uid="{03E6956D-80A5-214F-A764-FDC816CF80FF}">
          <x14:formula1>
            <xm:f>drop_down_rule_comp!$B$2:$B$6</xm:f>
          </x14:formula1>
          <xm:sqref>B3:B1048576</xm:sqref>
        </x14:dataValidation>
        <x14:dataValidation type="list" allowBlank="1" xr:uid="{A71DA92D-BD21-9744-9160-AB514C920D39}">
          <x14:formula1>
            <xm:f>drop_down_rule_set!$Z$2:$Z$5</xm:f>
          </x14:formula1>
          <xm:sqref>D3:D1048576</xm:sqref>
        </x14:dataValidation>
        <x14:dataValidation type="list" allowBlank="1" xr:uid="{3D294591-0852-0747-9937-CBDBC4579F4B}">
          <x14:formula1>
            <xm:f>drop_down_rule_set!$D$2:$D$13</xm:f>
          </x14:formula1>
          <xm:sqref>G3:G1048576</xm:sqref>
        </x14:dataValidation>
        <x14:dataValidation type="list" allowBlank="1" xr:uid="{ECADF60A-5131-934D-BF35-A63E6A318C63}">
          <x14:formula1>
            <xm:f>drop_down_rule_set!$P$2:$P$3</xm:f>
          </x14:formula1>
          <xm:sqref>H3:H1048576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6328125" customWidth="1"/>
    <col min="13" max="13" width="14.36328125" customWidth="1"/>
    <col min="15" max="15" width="23.6328125" customWidth="1"/>
    <col min="17" max="17" width="12.6328125" customWidth="1"/>
    <col min="18" max="18" width="14.81640625" customWidth="1"/>
    <col min="22" max="22" width="11.453125" customWidth="1"/>
  </cols>
  <sheetData>
    <row r="1" spans="1:22" ht="118" customHeight="1">
      <c r="A1" s="110" t="s">
        <v>659</v>
      </c>
      <c r="B1" s="111"/>
      <c r="C1" s="111"/>
      <c r="D1" s="111"/>
      <c r="E1" s="111"/>
      <c r="F1" s="111"/>
      <c r="G1" s="111"/>
      <c r="H1" s="111"/>
      <c r="I1" s="111"/>
      <c r="J1" s="111"/>
      <c r="K1" s="111"/>
      <c r="L1" s="111"/>
      <c r="M1" s="111"/>
      <c r="N1" s="111"/>
      <c r="O1" s="111"/>
      <c r="P1" s="111"/>
      <c r="Q1" s="111"/>
      <c r="R1" s="111"/>
      <c r="S1" s="111"/>
      <c r="T1" s="111"/>
      <c r="U1" s="111"/>
      <c r="V1" s="112"/>
    </row>
    <row r="2" spans="1:22" ht="58.5" customHeight="1">
      <c r="A2" s="38" t="s">
        <v>0</v>
      </c>
      <c r="B2" s="38" t="s">
        <v>6</v>
      </c>
      <c r="C2" s="39" t="s">
        <v>134</v>
      </c>
      <c r="D2" s="32" t="s">
        <v>650</v>
      </c>
      <c r="E2" s="38" t="s">
        <v>661</v>
      </c>
      <c r="F2" s="38" t="s">
        <v>153</v>
      </c>
      <c r="G2" s="38" t="s">
        <v>647</v>
      </c>
      <c r="H2" s="38" t="s">
        <v>154</v>
      </c>
      <c r="I2" s="38" t="s">
        <v>155</v>
      </c>
      <c r="J2" s="38" t="s">
        <v>156</v>
      </c>
      <c r="K2" s="38" t="s">
        <v>157</v>
      </c>
      <c r="L2" s="38" t="s">
        <v>433</v>
      </c>
      <c r="M2" s="38" t="s">
        <v>158</v>
      </c>
      <c r="N2" s="38" t="s">
        <v>159</v>
      </c>
      <c r="O2" s="38" t="s">
        <v>160</v>
      </c>
      <c r="P2" s="38" t="s">
        <v>161</v>
      </c>
      <c r="Q2" s="38" t="s">
        <v>162</v>
      </c>
      <c r="R2" s="12" t="s">
        <v>163</v>
      </c>
      <c r="S2" s="32" t="s">
        <v>387</v>
      </c>
      <c r="T2" s="32" t="s">
        <v>386</v>
      </c>
      <c r="U2" s="32" t="s">
        <v>431</v>
      </c>
      <c r="V2" s="32" t="s">
        <v>432</v>
      </c>
    </row>
    <row r="3" spans="1:22">
      <c r="A3" s="37" t="s">
        <v>4</v>
      </c>
      <c r="B3" s="37"/>
      <c r="C3" s="37"/>
      <c r="D3" s="37"/>
      <c r="E3" s="37"/>
      <c r="F3" s="37"/>
      <c r="G3" s="37"/>
      <c r="H3" s="37"/>
      <c r="I3" s="37"/>
      <c r="J3" s="37"/>
      <c r="K3" s="37"/>
      <c r="L3" s="37"/>
      <c r="M3" s="37"/>
      <c r="N3" s="37"/>
      <c r="O3" s="37"/>
      <c r="P3" s="37"/>
      <c r="Q3" s="37"/>
      <c r="R3" s="37"/>
      <c r="S3" s="37"/>
      <c r="T3" s="37"/>
      <c r="U3" s="37"/>
      <c r="V3" s="37"/>
    </row>
    <row r="4" spans="1:22" ht="43.5" customHeight="1">
      <c r="A4" s="53" t="s">
        <v>5</v>
      </c>
      <c r="B4" s="53" t="s">
        <v>337</v>
      </c>
      <c r="C4" s="53" t="s">
        <v>382</v>
      </c>
      <c r="D4" s="53"/>
      <c r="E4" s="53"/>
      <c r="F4" s="53" t="s">
        <v>164</v>
      </c>
      <c r="G4" s="53" t="s">
        <v>1003</v>
      </c>
      <c r="H4" s="53" t="s">
        <v>165</v>
      </c>
      <c r="I4" s="53" t="s">
        <v>166</v>
      </c>
      <c r="J4" s="53">
        <v>80</v>
      </c>
      <c r="K4" s="53" t="s">
        <v>167</v>
      </c>
      <c r="L4" s="53">
        <v>10000</v>
      </c>
      <c r="M4" s="53" t="s">
        <v>168</v>
      </c>
      <c r="N4" s="53" t="s">
        <v>169</v>
      </c>
      <c r="O4" s="53" t="b">
        <v>1</v>
      </c>
      <c r="P4" s="53" t="s">
        <v>167</v>
      </c>
      <c r="Q4" s="53" t="s">
        <v>23</v>
      </c>
      <c r="R4" s="53" t="s">
        <v>97</v>
      </c>
      <c r="S4" s="53" t="s">
        <v>397</v>
      </c>
      <c r="T4" s="91" t="s">
        <v>398</v>
      </c>
      <c r="U4" s="53">
        <v>2</v>
      </c>
      <c r="V4" s="53" t="b">
        <v>1</v>
      </c>
    </row>
    <row r="5" spans="1:22">
      <c r="A5" s="53"/>
      <c r="B5" s="53"/>
      <c r="C5" s="53"/>
      <c r="D5" s="53" t="s">
        <v>151</v>
      </c>
      <c r="E5" s="53"/>
      <c r="F5" s="53" t="s">
        <v>170</v>
      </c>
      <c r="G5" s="53" t="s">
        <v>1004</v>
      </c>
      <c r="H5" s="53" t="s">
        <v>165</v>
      </c>
      <c r="I5" s="53" t="s">
        <v>166</v>
      </c>
      <c r="J5" s="53">
        <v>443</v>
      </c>
      <c r="K5" s="53"/>
      <c r="L5" s="53"/>
      <c r="M5" s="53" t="s">
        <v>171</v>
      </c>
      <c r="N5" s="53" t="s">
        <v>172</v>
      </c>
      <c r="O5" s="53" t="b">
        <v>1</v>
      </c>
      <c r="P5" s="53"/>
      <c r="Q5" s="53" t="s">
        <v>21</v>
      </c>
      <c r="R5" s="53"/>
      <c r="S5" s="53"/>
      <c r="T5" s="53"/>
      <c r="U5" s="53"/>
      <c r="V5" s="53"/>
    </row>
    <row r="6" spans="1:22" ht="28.75" customHeight="1">
      <c r="A6" s="53" t="s">
        <v>5</v>
      </c>
      <c r="B6" s="53" t="s">
        <v>337</v>
      </c>
      <c r="C6" s="53" t="s">
        <v>383</v>
      </c>
      <c r="D6" s="53"/>
      <c r="E6" s="53"/>
      <c r="F6" s="53" t="s">
        <v>173</v>
      </c>
      <c r="G6" s="53" t="s">
        <v>1005</v>
      </c>
      <c r="H6" s="53" t="s">
        <v>165</v>
      </c>
      <c r="I6" s="53" t="s">
        <v>166</v>
      </c>
      <c r="J6" s="53">
        <v>80</v>
      </c>
      <c r="K6" s="53" t="s">
        <v>167</v>
      </c>
      <c r="L6" s="53"/>
      <c r="M6" s="53" t="s">
        <v>23</v>
      </c>
      <c r="N6" s="53"/>
      <c r="O6" s="53" t="b">
        <v>0</v>
      </c>
      <c r="P6" s="53"/>
      <c r="Q6" s="53" t="s">
        <v>23</v>
      </c>
      <c r="R6" s="53"/>
      <c r="S6" s="53"/>
      <c r="T6" s="53"/>
      <c r="U6" s="53"/>
      <c r="V6" s="53"/>
    </row>
  </sheetData>
  <mergeCells count="1">
    <mergeCell ref="A1:V1"/>
  </mergeCells>
  <dataValidations count="1">
    <dataValidation allowBlank="1" sqref="A1:B2 C1:G1048576 H1:H2 I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57E81DB-16B2-444D-9949-C33EC0A87EFF}">
          <x14:formula1>
            <xm:f>drop_down_rule_set!$G$2:$G$42</xm:f>
          </x14:formula1>
          <xm:sqref>A3:A1048576</xm:sqref>
        </x14:dataValidation>
        <x14:dataValidation type="list" allowBlank="1" prompt="Select an OCI Region." xr:uid="{86A79C19-F213-7A40-9CA8-95A13E2667A0}">
          <x14:formula1>
            <xm:f>drop_down_rule_comp!$B$2:$B$6</xm:f>
          </x14:formula1>
          <xm:sqref>B3:B1048576</xm:sqref>
        </x14:dataValidation>
        <x14:dataValidation type="list" allowBlank="1" xr:uid="{98DE8954-9F37-7E4A-835D-0BD9CB2BCB30}">
          <x14:formula1>
            <xm:f>drop_down_rule_set!$AA$2:$AA$4</xm:f>
          </x14:formula1>
          <xm:sqref>H3:H1048576</xm:sqref>
        </x14:dataValidation>
        <x14:dataValidation type="list" allowBlank="1" xr:uid="{903834EB-0041-DD42-A71A-31211CE02D1F}">
          <x14:formula1>
            <xm:f>drop_down_rule_set!$AB$2:$AB$3</xm:f>
          </x14:formula1>
          <xm:sqref>I3:I1048576</xm:sqref>
        </x14:dataValidation>
        <x14:dataValidation type="list" allowBlank="1" xr:uid="{445D8195-6E9A-7F4F-852E-6893FE32C7BC}">
          <x14:formula1>
            <xm:f>drop_down_rule_set!$AC$2:$AC$4</xm:f>
          </x14:formula1>
          <xm:sqref>M3:M1048576</xm:sqref>
        </x14:dataValidation>
        <x14:dataValidation type="list" allowBlank="1" xr:uid="{53FF32E7-841C-294B-8835-4E5B26E2EAD3}">
          <x14:formula1>
            <xm:f>drop_down_rule_set!$Y$2:$Y$3</xm:f>
          </x14:formula1>
          <xm:sqref>O3:O1048576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6328125" customWidth="1"/>
  </cols>
  <sheetData>
    <row r="1" spans="1:17" ht="120" customHeight="1">
      <c r="A1" s="109" t="s">
        <v>660</v>
      </c>
      <c r="B1" s="109"/>
      <c r="C1" s="109"/>
      <c r="D1" s="109"/>
      <c r="E1" s="109"/>
      <c r="F1" s="109"/>
      <c r="G1" s="109"/>
      <c r="H1" s="109"/>
      <c r="I1" s="109"/>
      <c r="J1" s="109"/>
      <c r="K1" s="109"/>
      <c r="L1" s="109"/>
      <c r="M1" s="109"/>
      <c r="N1" s="109"/>
      <c r="O1" s="109"/>
      <c r="P1" s="109"/>
      <c r="Q1" s="109"/>
    </row>
    <row r="2" spans="1:17" ht="46.5" customHeight="1">
      <c r="A2" s="11" t="s">
        <v>0</v>
      </c>
      <c r="B2" s="11" t="s">
        <v>134</v>
      </c>
      <c r="C2" s="11" t="s">
        <v>153</v>
      </c>
      <c r="D2" s="8" t="s">
        <v>238</v>
      </c>
      <c r="E2" s="11" t="s">
        <v>227</v>
      </c>
      <c r="F2" s="11" t="s">
        <v>239</v>
      </c>
      <c r="G2" s="11" t="s">
        <v>240</v>
      </c>
      <c r="H2" s="32" t="s">
        <v>650</v>
      </c>
      <c r="I2" s="32" t="s">
        <v>661</v>
      </c>
      <c r="J2" s="11" t="s">
        <v>241</v>
      </c>
      <c r="K2" s="8" t="s">
        <v>407</v>
      </c>
      <c r="L2" s="8" t="s">
        <v>242</v>
      </c>
      <c r="M2" s="19" t="s">
        <v>243</v>
      </c>
      <c r="N2" s="32" t="s">
        <v>387</v>
      </c>
      <c r="O2" s="32" t="s">
        <v>386</v>
      </c>
      <c r="P2" s="32" t="s">
        <v>431</v>
      </c>
      <c r="Q2" s="32" t="s">
        <v>432</v>
      </c>
    </row>
    <row r="3" spans="1:17">
      <c r="A3" s="37" t="s">
        <v>4</v>
      </c>
      <c r="B3" s="37"/>
      <c r="C3" s="37"/>
      <c r="D3" s="37"/>
      <c r="E3" s="37"/>
      <c r="F3" s="37"/>
      <c r="G3" s="37"/>
      <c r="H3" s="37"/>
      <c r="I3" s="37"/>
      <c r="J3" s="37"/>
      <c r="K3" s="37"/>
      <c r="L3" s="37"/>
      <c r="M3" s="37"/>
      <c r="N3" s="37"/>
      <c r="O3" s="37"/>
      <c r="P3" s="37"/>
      <c r="Q3" s="37"/>
    </row>
    <row r="4" spans="1:17">
      <c r="A4" s="53" t="s">
        <v>5</v>
      </c>
      <c r="B4" s="53" t="s">
        <v>382</v>
      </c>
      <c r="C4" s="53" t="s">
        <v>164</v>
      </c>
      <c r="D4" s="53" t="s">
        <v>244</v>
      </c>
      <c r="E4" s="53" t="s">
        <v>229</v>
      </c>
      <c r="F4" s="53" t="s">
        <v>189</v>
      </c>
      <c r="G4" s="53" t="s">
        <v>23</v>
      </c>
      <c r="H4" s="53"/>
      <c r="I4" s="53"/>
      <c r="J4" s="53" t="s">
        <v>352</v>
      </c>
      <c r="K4" s="53"/>
      <c r="L4" s="53"/>
      <c r="M4" s="53"/>
      <c r="N4" s="53" t="s">
        <v>397</v>
      </c>
      <c r="O4" s="91" t="s">
        <v>398</v>
      </c>
      <c r="P4" s="53">
        <v>2</v>
      </c>
      <c r="Q4" s="53" t="b">
        <v>1</v>
      </c>
    </row>
    <row r="5" spans="1:17">
      <c r="A5" s="53"/>
      <c r="B5" s="53"/>
      <c r="C5" s="53" t="s">
        <v>170</v>
      </c>
      <c r="D5" s="53"/>
      <c r="E5" s="53" t="s">
        <v>232</v>
      </c>
      <c r="F5" s="53" t="s">
        <v>225</v>
      </c>
      <c r="G5" s="53" t="s">
        <v>23</v>
      </c>
      <c r="H5" s="53"/>
      <c r="I5" s="53"/>
      <c r="J5" s="53" t="s">
        <v>405</v>
      </c>
      <c r="K5" s="53"/>
      <c r="L5" s="53"/>
      <c r="M5" s="53"/>
      <c r="N5" s="53"/>
      <c r="O5" s="53"/>
      <c r="P5" s="53"/>
      <c r="Q5" s="53"/>
    </row>
    <row r="6" spans="1:17">
      <c r="A6" s="53" t="s">
        <v>5</v>
      </c>
      <c r="B6" s="53" t="s">
        <v>383</v>
      </c>
      <c r="C6" s="53" t="s">
        <v>173</v>
      </c>
      <c r="D6" s="53" t="s">
        <v>245</v>
      </c>
      <c r="E6" s="53" t="s">
        <v>235</v>
      </c>
      <c r="F6" s="53" t="s">
        <v>246</v>
      </c>
      <c r="G6" s="53" t="s">
        <v>21</v>
      </c>
      <c r="H6" s="53" t="s">
        <v>151</v>
      </c>
      <c r="I6" s="53"/>
      <c r="J6" s="53" t="s">
        <v>247</v>
      </c>
      <c r="K6" s="53" t="s">
        <v>166</v>
      </c>
      <c r="L6" s="53">
        <v>80</v>
      </c>
      <c r="M6" s="53">
        <v>5</v>
      </c>
      <c r="N6" s="53"/>
      <c r="O6" s="53"/>
      <c r="P6" s="53"/>
      <c r="Q6" s="53"/>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D1F99000-9956-7C46-A142-556AC0160147}">
          <x14:formula1>
            <xm:f>drop_down_rule_set!$G$2:$G$42</xm:f>
          </x14:formula1>
          <xm:sqref>A3:A1048576</xm:sqref>
        </x14:dataValidation>
        <x14:dataValidation type="list" allowBlank="1" prompt="Select an OCI region" xr:uid="{127699A5-466C-B140-B79E-BAF8B14A5918}">
          <x14:formula1>
            <xm:f>drop_down_rule_set!$AB$2:$AB$3</xm:f>
          </x14:formula1>
          <xm:sqref>K3:K1048576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S23"/>
  <sheetViews>
    <sheetView topLeftCell="F1" zoomScale="102" zoomScaleNormal="102" workbookViewId="0">
      <selection activeCell="J1" sqref="J1:S1"/>
    </sheetView>
  </sheetViews>
  <sheetFormatPr defaultColWidth="8.81640625" defaultRowHeight="14.5"/>
  <cols>
    <col min="2" max="2" width="8.81640625" customWidth="1"/>
    <col min="4" max="4" width="27.453125" customWidth="1"/>
    <col min="5" max="5" width="13.81640625" customWidth="1"/>
    <col min="6" max="6" width="17.36328125" customWidth="1"/>
    <col min="7" max="7" width="16.453125" customWidth="1"/>
    <col min="8" max="8" width="19.1796875" customWidth="1"/>
    <col min="9" max="9" width="13.63281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10" t="s">
        <v>409</v>
      </c>
      <c r="B1" s="111"/>
      <c r="C1" s="111"/>
      <c r="D1" s="111"/>
      <c r="E1" s="111"/>
      <c r="F1" s="111"/>
      <c r="G1" s="111"/>
      <c r="H1" s="111"/>
      <c r="I1" s="111"/>
      <c r="J1" s="113" t="s">
        <v>430</v>
      </c>
      <c r="K1" s="125"/>
      <c r="L1" s="125"/>
      <c r="M1" s="125"/>
      <c r="N1" s="125"/>
      <c r="O1" s="125"/>
      <c r="P1" s="125"/>
      <c r="Q1" s="125"/>
      <c r="R1" s="125"/>
      <c r="S1" s="126"/>
    </row>
    <row r="2" spans="1:19" ht="58.75" customHeight="1">
      <c r="A2" s="11" t="s">
        <v>0</v>
      </c>
      <c r="B2" s="10" t="s">
        <v>134</v>
      </c>
      <c r="C2" s="11" t="s">
        <v>174</v>
      </c>
      <c r="D2" s="11" t="s">
        <v>175</v>
      </c>
      <c r="E2" s="11" t="s">
        <v>176</v>
      </c>
      <c r="F2" s="11" t="s">
        <v>177</v>
      </c>
      <c r="G2" s="11" t="s">
        <v>178</v>
      </c>
      <c r="H2" s="11" t="s">
        <v>179</v>
      </c>
      <c r="I2" s="11" t="s">
        <v>180</v>
      </c>
      <c r="J2" s="11" t="s">
        <v>181</v>
      </c>
      <c r="K2" s="11" t="s">
        <v>182</v>
      </c>
      <c r="L2" s="11" t="s">
        <v>183</v>
      </c>
      <c r="M2" s="11" t="s">
        <v>184</v>
      </c>
      <c r="N2" s="11" t="s">
        <v>185</v>
      </c>
      <c r="O2" s="32" t="s">
        <v>429</v>
      </c>
      <c r="P2" s="11" t="s">
        <v>186</v>
      </c>
      <c r="Q2" s="11" t="s">
        <v>187</v>
      </c>
      <c r="R2" s="11" t="s">
        <v>188</v>
      </c>
      <c r="S2" s="11" t="s">
        <v>26</v>
      </c>
    </row>
    <row r="3" spans="1:19" ht="21.75" customHeight="1">
      <c r="A3" s="37" t="s">
        <v>4</v>
      </c>
      <c r="B3" s="37"/>
      <c r="C3" s="37"/>
      <c r="D3" s="37"/>
      <c r="E3" s="37"/>
      <c r="F3" s="37"/>
      <c r="G3" s="37"/>
      <c r="H3" s="37"/>
      <c r="I3" s="37"/>
      <c r="J3" s="37"/>
      <c r="K3" s="37"/>
      <c r="L3" s="37"/>
      <c r="M3" s="37"/>
      <c r="N3" s="37"/>
      <c r="O3" s="37"/>
      <c r="P3" s="37"/>
      <c r="Q3" s="37"/>
      <c r="R3" s="37"/>
      <c r="S3" s="37"/>
    </row>
    <row r="4" spans="1:19">
      <c r="A4" s="53" t="s">
        <v>5</v>
      </c>
      <c r="B4" s="53" t="s">
        <v>382</v>
      </c>
      <c r="C4" s="53" t="s">
        <v>189</v>
      </c>
      <c r="D4" s="53" t="s">
        <v>190</v>
      </c>
      <c r="E4" s="53" t="s">
        <v>385</v>
      </c>
      <c r="F4" s="53"/>
      <c r="G4" s="53"/>
      <c r="H4" s="53"/>
      <c r="I4" s="53"/>
      <c r="J4" s="53"/>
      <c r="K4" s="53"/>
      <c r="L4" s="53"/>
      <c r="M4" s="53"/>
      <c r="N4" s="53"/>
      <c r="O4" s="53"/>
      <c r="P4" s="53"/>
      <c r="Q4" s="53"/>
      <c r="R4" s="53">
        <v>405</v>
      </c>
      <c r="S4" s="53"/>
    </row>
    <row r="5" spans="1:19">
      <c r="A5" s="53"/>
      <c r="B5" s="53"/>
      <c r="C5" s="53"/>
      <c r="D5" s="53"/>
      <c r="E5" s="53" t="s">
        <v>192</v>
      </c>
      <c r="F5" s="53"/>
      <c r="G5" s="53"/>
      <c r="H5" s="53"/>
      <c r="I5" s="53"/>
      <c r="J5" s="53"/>
      <c r="K5" s="53"/>
      <c r="L5" s="53"/>
      <c r="M5" s="53"/>
      <c r="N5" s="53"/>
      <c r="O5" s="53"/>
      <c r="P5" s="53"/>
      <c r="Q5" s="53"/>
      <c r="R5" s="53"/>
      <c r="S5" s="53"/>
    </row>
    <row r="6" spans="1:19">
      <c r="A6" s="53"/>
      <c r="B6" s="53"/>
      <c r="C6" s="53"/>
      <c r="D6" s="53"/>
      <c r="E6" s="53" t="s">
        <v>193</v>
      </c>
      <c r="F6" s="53"/>
      <c r="G6" s="53"/>
      <c r="H6" s="53"/>
      <c r="I6" s="53"/>
      <c r="J6" s="53"/>
      <c r="K6" s="53"/>
      <c r="L6" s="53"/>
      <c r="M6" s="53"/>
      <c r="N6" s="53"/>
      <c r="O6" s="53"/>
      <c r="P6" s="53"/>
      <c r="Q6" s="53"/>
      <c r="R6" s="53"/>
      <c r="S6" s="53"/>
    </row>
    <row r="7" spans="1:19">
      <c r="A7" s="53"/>
      <c r="B7" s="53"/>
      <c r="C7" s="53"/>
      <c r="D7" s="53"/>
      <c r="E7" s="53" t="s">
        <v>194</v>
      </c>
      <c r="F7" s="53"/>
      <c r="G7" s="53"/>
      <c r="H7" s="53"/>
      <c r="I7" s="53"/>
      <c r="J7" s="53"/>
      <c r="K7" s="53"/>
      <c r="L7" s="53"/>
      <c r="M7" s="53"/>
      <c r="N7" s="53"/>
      <c r="O7" s="53"/>
      <c r="P7" s="53"/>
      <c r="Q7" s="53"/>
      <c r="R7" s="53"/>
      <c r="S7" s="53"/>
    </row>
    <row r="8" spans="1:19">
      <c r="A8" s="53"/>
      <c r="B8" s="53"/>
      <c r="C8" s="53"/>
      <c r="D8" s="53"/>
      <c r="E8" s="53" t="s">
        <v>195</v>
      </c>
      <c r="F8" s="53"/>
      <c r="G8" s="53"/>
      <c r="H8" s="53"/>
      <c r="I8" s="53"/>
      <c r="J8" s="53"/>
      <c r="K8" s="53"/>
      <c r="L8" s="53"/>
      <c r="M8" s="53"/>
      <c r="N8" s="53"/>
      <c r="O8" s="53"/>
      <c r="P8" s="53"/>
      <c r="Q8" s="53"/>
      <c r="R8" s="53"/>
      <c r="S8" s="53"/>
    </row>
    <row r="9" spans="1:19">
      <c r="A9" s="53"/>
      <c r="B9" s="53"/>
      <c r="C9" s="53"/>
      <c r="D9" s="53" t="s">
        <v>196</v>
      </c>
      <c r="E9" s="53"/>
      <c r="F9" s="53" t="b">
        <v>1</v>
      </c>
      <c r="G9" s="53">
        <v>32</v>
      </c>
      <c r="H9" s="53"/>
      <c r="I9" s="53"/>
      <c r="J9" s="53"/>
      <c r="K9" s="53"/>
      <c r="L9" s="53"/>
      <c r="M9" s="53"/>
      <c r="N9" s="53"/>
      <c r="O9" s="53"/>
      <c r="P9" s="53"/>
      <c r="Q9" s="53"/>
      <c r="R9" s="53"/>
      <c r="S9" s="53"/>
    </row>
    <row r="10" spans="1:19">
      <c r="A10" s="53"/>
      <c r="B10" s="53"/>
      <c r="C10" s="53"/>
      <c r="D10" s="53" t="s">
        <v>197</v>
      </c>
      <c r="E10" s="53"/>
      <c r="F10" s="53"/>
      <c r="G10" s="53"/>
      <c r="H10" s="53" t="s">
        <v>198</v>
      </c>
      <c r="I10" s="53" t="s">
        <v>199</v>
      </c>
      <c r="J10" s="53" t="s">
        <v>200</v>
      </c>
      <c r="K10" s="53"/>
      <c r="L10" s="53"/>
      <c r="M10" s="53"/>
      <c r="N10" s="53"/>
      <c r="O10" s="53"/>
      <c r="P10" s="53"/>
      <c r="Q10" s="53"/>
      <c r="R10" s="53"/>
      <c r="S10" s="53"/>
    </row>
    <row r="11" spans="1:19">
      <c r="A11" s="53"/>
      <c r="B11" s="53"/>
      <c r="C11" s="53"/>
      <c r="D11" s="53" t="s">
        <v>201</v>
      </c>
      <c r="E11" s="53"/>
      <c r="F11" s="53"/>
      <c r="G11" s="53"/>
      <c r="H11" s="53" t="s">
        <v>202</v>
      </c>
      <c r="I11" s="53" t="s">
        <v>203</v>
      </c>
      <c r="J11" s="53"/>
      <c r="K11" s="53" t="s">
        <v>204</v>
      </c>
      <c r="L11" s="53"/>
      <c r="M11" s="53" t="s">
        <v>205</v>
      </c>
      <c r="N11" s="53" t="s">
        <v>206</v>
      </c>
      <c r="O11" s="53"/>
      <c r="P11" s="53">
        <v>302</v>
      </c>
      <c r="Q11" s="53"/>
      <c r="R11" s="53"/>
      <c r="S11" s="53"/>
    </row>
    <row r="12" spans="1:19">
      <c r="A12" s="53"/>
      <c r="B12" s="53"/>
      <c r="C12" s="53"/>
      <c r="D12" s="53" t="s">
        <v>201</v>
      </c>
      <c r="E12" s="53"/>
      <c r="F12" s="53"/>
      <c r="G12" s="53"/>
      <c r="H12" s="53" t="s">
        <v>202</v>
      </c>
      <c r="I12" s="53" t="s">
        <v>207</v>
      </c>
      <c r="J12" s="53"/>
      <c r="K12" s="53" t="s">
        <v>208</v>
      </c>
      <c r="L12" s="53"/>
      <c r="M12" s="53" t="s">
        <v>209</v>
      </c>
      <c r="N12" s="53" t="s">
        <v>206</v>
      </c>
      <c r="O12" s="53"/>
      <c r="P12" s="53">
        <v>303</v>
      </c>
      <c r="Q12" s="53"/>
      <c r="R12" s="53"/>
      <c r="S12" s="53"/>
    </row>
    <row r="13" spans="1:19">
      <c r="A13" s="53"/>
      <c r="B13" s="53"/>
      <c r="C13" s="53"/>
      <c r="D13" s="53" t="s">
        <v>210</v>
      </c>
      <c r="E13" s="53"/>
      <c r="F13" s="53"/>
      <c r="G13" s="53"/>
      <c r="H13" s="53"/>
      <c r="I13" s="53"/>
      <c r="J13" s="53"/>
      <c r="K13" s="53"/>
      <c r="L13" s="53" t="s">
        <v>211</v>
      </c>
      <c r="M13" s="53"/>
      <c r="N13" s="53"/>
      <c r="O13" s="53"/>
      <c r="P13" s="53"/>
      <c r="Q13" s="53" t="s">
        <v>212</v>
      </c>
      <c r="R13" s="53"/>
      <c r="S13" s="53"/>
    </row>
    <row r="14" spans="1:19">
      <c r="A14" s="53"/>
      <c r="B14" s="53"/>
      <c r="C14" s="53"/>
      <c r="D14" s="53" t="s">
        <v>213</v>
      </c>
      <c r="E14" s="53"/>
      <c r="F14" s="53"/>
      <c r="G14" s="53"/>
      <c r="H14" s="53"/>
      <c r="I14" s="53"/>
      <c r="J14" s="53"/>
      <c r="K14" s="53"/>
      <c r="L14" s="53" t="s">
        <v>214</v>
      </c>
      <c r="M14" s="53"/>
      <c r="N14" s="53"/>
      <c r="O14" s="53"/>
      <c r="P14" s="53"/>
      <c r="Q14" s="53"/>
      <c r="R14" s="53"/>
      <c r="S14" s="53" t="s">
        <v>152</v>
      </c>
    </row>
    <row r="15" spans="1:19">
      <c r="A15" s="53"/>
      <c r="B15" s="53"/>
      <c r="C15" s="53"/>
      <c r="D15" s="53" t="s">
        <v>215</v>
      </c>
      <c r="E15" s="53"/>
      <c r="F15" s="53"/>
      <c r="G15" s="53"/>
      <c r="H15" s="53"/>
      <c r="I15" s="53"/>
      <c r="J15" s="53"/>
      <c r="K15" s="53"/>
      <c r="L15" s="53" t="s">
        <v>216</v>
      </c>
      <c r="M15" s="53"/>
      <c r="N15" s="53"/>
      <c r="O15" s="53"/>
      <c r="P15" s="53"/>
      <c r="Q15" s="53"/>
      <c r="R15" s="53"/>
      <c r="S15" s="53"/>
    </row>
    <row r="16" spans="1:19">
      <c r="A16" s="53"/>
      <c r="B16" s="53"/>
      <c r="C16" s="53"/>
      <c r="D16" s="53" t="s">
        <v>217</v>
      </c>
      <c r="E16" s="53"/>
      <c r="F16" s="53"/>
      <c r="G16" s="53"/>
      <c r="H16" s="53"/>
      <c r="I16" s="53"/>
      <c r="J16" s="53"/>
      <c r="K16" s="53"/>
      <c r="L16" s="53" t="s">
        <v>218</v>
      </c>
      <c r="M16" s="53"/>
      <c r="N16" s="53"/>
      <c r="O16" s="53"/>
      <c r="P16" s="53"/>
      <c r="Q16" s="53"/>
      <c r="R16" s="53"/>
      <c r="S16" s="53" t="s">
        <v>219</v>
      </c>
    </row>
    <row r="17" spans="1:19">
      <c r="A17" s="53"/>
      <c r="B17" s="53"/>
      <c r="C17" s="53"/>
      <c r="D17" s="53" t="s">
        <v>220</v>
      </c>
      <c r="E17" s="53"/>
      <c r="F17" s="53"/>
      <c r="G17" s="53"/>
      <c r="H17" s="53"/>
      <c r="I17" s="53"/>
      <c r="J17" s="53"/>
      <c r="K17" s="53"/>
      <c r="L17" s="53" t="s">
        <v>221</v>
      </c>
      <c r="M17" s="53"/>
      <c r="N17" s="53"/>
      <c r="O17" s="53"/>
      <c r="P17" s="53"/>
      <c r="Q17" s="53"/>
      <c r="R17" s="53"/>
      <c r="S17" s="53"/>
    </row>
    <row r="18" spans="1:19">
      <c r="A18" s="53"/>
      <c r="B18" s="53"/>
      <c r="C18" s="53"/>
      <c r="D18" s="53" t="s">
        <v>222</v>
      </c>
      <c r="E18" s="53"/>
      <c r="F18" s="53"/>
      <c r="G18" s="53"/>
      <c r="H18" s="53"/>
      <c r="I18" s="53"/>
      <c r="J18" s="53"/>
      <c r="K18" s="53"/>
      <c r="L18" s="53" t="s">
        <v>223</v>
      </c>
      <c r="M18" s="53"/>
      <c r="N18" s="53"/>
      <c r="O18" s="53"/>
      <c r="P18" s="53"/>
      <c r="Q18" s="53" t="s">
        <v>224</v>
      </c>
      <c r="R18" s="53"/>
      <c r="S18" s="53"/>
    </row>
    <row r="19" spans="1:19">
      <c r="A19" s="53"/>
      <c r="B19" s="53"/>
      <c r="C19" s="53"/>
      <c r="D19" s="53"/>
      <c r="E19" s="53"/>
      <c r="F19" s="53"/>
      <c r="G19" s="53"/>
      <c r="H19" s="53"/>
      <c r="I19" s="53"/>
      <c r="J19" s="53"/>
      <c r="K19" s="53"/>
      <c r="L19" s="53"/>
      <c r="M19" s="53"/>
      <c r="N19" s="53"/>
      <c r="O19" s="53"/>
      <c r="P19" s="53"/>
      <c r="Q19" s="53"/>
      <c r="R19" s="53"/>
      <c r="S19" s="53"/>
    </row>
    <row r="20" spans="1:19">
      <c r="A20" s="53"/>
      <c r="B20" s="53"/>
      <c r="C20" s="53" t="s">
        <v>225</v>
      </c>
      <c r="D20" s="53" t="s">
        <v>190</v>
      </c>
      <c r="E20" s="53" t="s">
        <v>191</v>
      </c>
      <c r="F20" s="53"/>
      <c r="G20" s="53"/>
      <c r="H20" s="53"/>
      <c r="I20" s="53"/>
      <c r="J20" s="53"/>
      <c r="K20" s="53"/>
      <c r="L20" s="53"/>
      <c r="M20" s="53"/>
      <c r="N20" s="53"/>
      <c r="O20" s="53"/>
      <c r="P20" s="53"/>
      <c r="Q20" s="53"/>
      <c r="R20" s="53"/>
      <c r="S20" s="53"/>
    </row>
    <row r="21" spans="1:19">
      <c r="A21" s="53"/>
      <c r="B21" s="53"/>
      <c r="C21" s="53"/>
      <c r="D21" s="53"/>
      <c r="E21" s="53" t="s">
        <v>192</v>
      </c>
      <c r="F21" s="53"/>
      <c r="G21" s="53"/>
      <c r="H21" s="53"/>
      <c r="I21" s="53"/>
      <c r="J21" s="53"/>
      <c r="K21" s="53"/>
      <c r="L21" s="53"/>
      <c r="M21" s="53"/>
      <c r="N21" s="53"/>
      <c r="O21" s="53"/>
      <c r="P21" s="53"/>
      <c r="Q21" s="53"/>
      <c r="R21" s="53"/>
      <c r="S21" s="53"/>
    </row>
    <row r="22" spans="1:19">
      <c r="A22" s="53" t="s">
        <v>5</v>
      </c>
      <c r="B22" s="53" t="s">
        <v>383</v>
      </c>
      <c r="C22" s="53" t="s">
        <v>226</v>
      </c>
      <c r="D22" s="53" t="s">
        <v>190</v>
      </c>
      <c r="E22" s="53" t="s">
        <v>191</v>
      </c>
      <c r="F22" s="53"/>
      <c r="G22" s="53"/>
      <c r="H22" s="53"/>
      <c r="I22" s="53"/>
      <c r="J22" s="53"/>
      <c r="K22" s="53"/>
      <c r="L22" s="53"/>
      <c r="M22" s="53"/>
      <c r="N22" s="53"/>
      <c r="O22" s="53"/>
      <c r="P22" s="53"/>
      <c r="Q22" s="53"/>
      <c r="R22" s="53"/>
      <c r="S22" s="53"/>
    </row>
    <row r="23" spans="1:19">
      <c r="A23" s="53"/>
      <c r="B23" s="53"/>
      <c r="C23" s="53"/>
      <c r="D23" s="53"/>
      <c r="E23" s="53" t="s">
        <v>192</v>
      </c>
      <c r="F23" s="53"/>
      <c r="G23" s="53"/>
      <c r="H23" s="53"/>
      <c r="I23" s="53"/>
      <c r="J23" s="53"/>
      <c r="K23" s="53"/>
      <c r="L23" s="53"/>
      <c r="M23" s="53"/>
      <c r="N23" s="53"/>
      <c r="O23" s="53"/>
      <c r="P23" s="53"/>
      <c r="Q23" s="53"/>
      <c r="R23" s="53"/>
      <c r="S23" s="53"/>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prompt="Select an OCI Region." xr:uid="{FABB9673-D6FB-2840-9E7F-64313010E2A3}">
          <x14:formula1>
            <xm:f>drop_down_rule_set!$G$2:$G$42</xm:f>
          </x14:formula1>
          <xm:sqref>A3:A1048576</xm:sqref>
        </x14:dataValidation>
        <x14:dataValidation type="list" allowBlank="1" xr:uid="{2CE59EFC-FF39-354E-9F68-E68CC50936CF}">
          <x14:formula1>
            <xm:f>drop_down_rule_set!$AD$2:$AD$11</xm:f>
          </x14:formula1>
          <xm:sqref>D3:D1048576</xm:sqref>
        </x14:dataValidation>
        <x14:dataValidation type="list" allowBlank="1" xr:uid="{43410ADC-9ACE-484F-BAEE-1BFFB36E024A}">
          <x14:formula1>
            <xm:f>drop_down_rule_set!$AE$2:$AE$40</xm:f>
          </x14:formula1>
          <xm:sqref>E3:E1048576</xm:sqref>
        </x14:dataValidation>
        <x14:dataValidation type="list" allowBlank="1" xr:uid="{8DFCFE9C-9D57-414D-BBC0-63A0BD0D46D2}">
          <x14:formula1>
            <xm:f>drop_down_rule_set!$AI$2:$AI$5</xm:f>
          </x14:formula1>
          <xm:sqref>G3:G1048576</xm:sqref>
        </x14:dataValidation>
        <x14:dataValidation type="list" allowBlank="1" xr:uid="{9D51E339-C6FC-2C4B-8631-A16B1187547D}">
          <x14:formula1>
            <xm:f>drop_down_rule_set!$AG$2:$AG$4</xm:f>
          </x14:formula1>
          <xm:sqref>H3:H1048576</xm:sqref>
        </x14:dataValidation>
        <x14:dataValidation type="list" allowBlank="1" xr:uid="{3E7482B5-022B-1547-A907-0CB02FD3F1A3}">
          <x14:formula1>
            <xm:f>drop_down_rule_set!$AF$2:$AF$5</xm:f>
          </x14:formula1>
          <xm:sqref>K3:K1048576</xm:sqref>
        </x14:dataValidation>
        <x14:dataValidation type="list" allowBlank="1" xr:uid="{C427EDC0-1FBB-1D48-A511-FC5F95587629}">
          <x14:formula1>
            <xm:f>drop_down_rule_set!$AH$2:$AH$6</xm:f>
          </x14:formula1>
          <xm:sqref>P3:P1048576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7"/>
  <sheetViews>
    <sheetView workbookViewId="0">
      <selection sqref="A1:F1"/>
    </sheetView>
  </sheetViews>
  <sheetFormatPr defaultColWidth="8.81640625" defaultRowHeight="14.5"/>
  <cols>
    <col min="2" max="2" width="15.36328125" customWidth="1"/>
    <col min="3" max="3" width="26.1796875" customWidth="1"/>
    <col min="4" max="4" width="20.1796875" customWidth="1"/>
    <col min="6" max="6" width="28.6328125" customWidth="1"/>
  </cols>
  <sheetData>
    <row r="1" spans="1:6" s="44" customFormat="1" ht="44.5" customHeight="1">
      <c r="A1" s="127" t="s">
        <v>410</v>
      </c>
      <c r="B1" s="128"/>
      <c r="C1" s="128"/>
      <c r="D1" s="128"/>
      <c r="E1" s="128"/>
      <c r="F1" s="129"/>
    </row>
    <row r="2" spans="1:6" ht="14.5" customHeight="1">
      <c r="A2" s="20" t="s">
        <v>0</v>
      </c>
      <c r="B2" s="7" t="s">
        <v>134</v>
      </c>
      <c r="C2" s="20" t="s">
        <v>227</v>
      </c>
      <c r="D2" s="20" t="s">
        <v>153</v>
      </c>
      <c r="E2" s="20" t="s">
        <v>112</v>
      </c>
      <c r="F2" s="20" t="s">
        <v>228</v>
      </c>
    </row>
    <row r="3" spans="1:6">
      <c r="A3" s="37" t="s">
        <v>4</v>
      </c>
      <c r="B3" s="37"/>
      <c r="C3" s="37"/>
      <c r="D3" s="37"/>
      <c r="E3" s="37"/>
      <c r="F3" s="37"/>
    </row>
    <row r="4" spans="1:6">
      <c r="A4" s="53" t="s">
        <v>5</v>
      </c>
      <c r="B4" s="53" t="s">
        <v>382</v>
      </c>
      <c r="C4" s="53" t="s">
        <v>229</v>
      </c>
      <c r="D4" s="53" t="s">
        <v>164</v>
      </c>
      <c r="E4" s="53" t="s">
        <v>230</v>
      </c>
      <c r="F4" s="53" t="s">
        <v>204</v>
      </c>
    </row>
    <row r="5" spans="1:6">
      <c r="A5" s="53"/>
      <c r="B5" s="53"/>
      <c r="C5" s="53"/>
      <c r="D5" s="53" t="s">
        <v>170</v>
      </c>
      <c r="E5" s="53" t="s">
        <v>231</v>
      </c>
      <c r="F5" s="53" t="s">
        <v>208</v>
      </c>
    </row>
    <row r="6" spans="1:6">
      <c r="A6" s="53"/>
      <c r="B6" s="53"/>
      <c r="C6" s="53" t="s">
        <v>232</v>
      </c>
      <c r="D6" s="53" t="s">
        <v>164</v>
      </c>
      <c r="E6" s="53" t="s">
        <v>233</v>
      </c>
      <c r="F6" s="53" t="s">
        <v>234</v>
      </c>
    </row>
    <row r="7" spans="1:6">
      <c r="A7" s="53" t="s">
        <v>5</v>
      </c>
      <c r="B7" s="53" t="s">
        <v>383</v>
      </c>
      <c r="C7" s="53" t="s">
        <v>235</v>
      </c>
      <c r="D7" s="53" t="s">
        <v>173</v>
      </c>
      <c r="E7" s="53" t="s">
        <v>236</v>
      </c>
      <c r="F7" s="53"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6380B836-06D0-5446-A658-4DCBC3C02C93}">
          <x14:formula1>
            <xm:f>drop_down_rule_set!$G$2:$G$42</xm:f>
          </x14:formula1>
          <xm:sqref>A3:A1048576</xm:sqref>
        </x14:dataValidation>
        <x14:dataValidation type="list" allowBlank="1" xr:uid="{2D6FA416-558E-FD40-BB41-F4E9C515920A}">
          <x14:formula1>
            <xm:f>drop_down_rule_set!$AF$2:$AF$5</xm:f>
          </x14:formula1>
          <xm:sqref>F3:F1048576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R26"/>
  <sheetViews>
    <sheetView workbookViewId="0">
      <selection sqref="A1:L1"/>
    </sheetView>
  </sheetViews>
  <sheetFormatPr defaultColWidth="8.6328125" defaultRowHeight="14.5"/>
  <cols>
    <col min="1" max="1" width="8.6328125" customWidth="1"/>
    <col min="2" max="2" width="12.6328125" customWidth="1"/>
    <col min="3" max="3" width="10.453125" customWidth="1"/>
    <col min="4" max="4" width="20.1796875" bestFit="1" customWidth="1"/>
    <col min="5" max="5" width="15.36328125" customWidth="1"/>
    <col min="6" max="6" width="12.1796875" bestFit="1" customWidth="1"/>
    <col min="7" max="7" width="12" customWidth="1"/>
    <col min="8" max="9" width="8.6328125" customWidth="1"/>
    <col min="10" max="10" width="16.1796875" customWidth="1"/>
    <col min="11" max="12" width="8.6328125" customWidth="1"/>
    <col min="13" max="18" width="8.6328125" style="81"/>
  </cols>
  <sheetData>
    <row r="1" spans="1:12" ht="17.25" customHeight="1">
      <c r="A1" s="110" t="s">
        <v>685</v>
      </c>
      <c r="B1" s="111"/>
      <c r="C1" s="111"/>
      <c r="D1" s="111"/>
      <c r="E1" s="111"/>
      <c r="F1" s="111"/>
      <c r="G1" s="111"/>
      <c r="H1" s="111"/>
      <c r="I1" s="111"/>
      <c r="J1" s="111"/>
      <c r="K1" s="111"/>
      <c r="L1" s="112"/>
    </row>
    <row r="2" spans="1:12" ht="58" customHeight="1">
      <c r="A2" s="32" t="s">
        <v>0</v>
      </c>
      <c r="B2" s="32" t="s">
        <v>6</v>
      </c>
      <c r="C2" s="31" t="s">
        <v>667</v>
      </c>
      <c r="D2" s="32" t="s">
        <v>39</v>
      </c>
      <c r="E2" s="32" t="s">
        <v>668</v>
      </c>
      <c r="F2" s="32" t="s">
        <v>94</v>
      </c>
      <c r="G2" s="32" t="s">
        <v>669</v>
      </c>
      <c r="H2" s="32" t="s">
        <v>241</v>
      </c>
      <c r="I2" s="32" t="s">
        <v>153</v>
      </c>
      <c r="J2" s="32" t="s">
        <v>670</v>
      </c>
      <c r="K2" s="32" t="s">
        <v>242</v>
      </c>
      <c r="L2" s="32" t="s">
        <v>402</v>
      </c>
    </row>
    <row r="3" spans="1:12">
      <c r="A3" s="37" t="s">
        <v>4</v>
      </c>
      <c r="B3" s="37"/>
      <c r="C3" s="37"/>
      <c r="D3" s="37"/>
      <c r="E3" s="37"/>
      <c r="F3" s="37"/>
      <c r="G3" s="37"/>
      <c r="H3" s="37"/>
      <c r="I3" s="37"/>
      <c r="J3" s="37"/>
      <c r="K3" s="37"/>
      <c r="L3" s="37"/>
    </row>
    <row r="4" spans="1:12" ht="58">
      <c r="A4" s="54" t="s">
        <v>584</v>
      </c>
      <c r="B4" s="54" t="s">
        <v>337</v>
      </c>
      <c r="C4" s="54" t="s">
        <v>675</v>
      </c>
      <c r="D4" s="54" t="s">
        <v>946</v>
      </c>
      <c r="E4" s="54" t="b">
        <v>0</v>
      </c>
      <c r="F4" s="54" t="s">
        <v>952</v>
      </c>
      <c r="G4" s="54"/>
      <c r="H4" s="54" t="s">
        <v>676</v>
      </c>
      <c r="I4" s="54" t="s">
        <v>677</v>
      </c>
      <c r="J4" s="54" t="s">
        <v>691</v>
      </c>
      <c r="K4" s="54">
        <v>7003</v>
      </c>
      <c r="L4" s="54"/>
    </row>
    <row r="5" spans="1:12" s="81" customFormat="1">
      <c r="A5" s="54" t="s">
        <v>584</v>
      </c>
      <c r="B5" s="54" t="s">
        <v>337</v>
      </c>
      <c r="C5" s="54" t="s">
        <v>671</v>
      </c>
      <c r="D5" s="54" t="s">
        <v>690</v>
      </c>
      <c r="E5" s="54" t="b">
        <v>1</v>
      </c>
      <c r="F5" s="54"/>
      <c r="G5" s="54" t="s">
        <v>689</v>
      </c>
      <c r="H5" s="54" t="s">
        <v>672</v>
      </c>
      <c r="I5" s="54" t="s">
        <v>673</v>
      </c>
      <c r="J5" s="54" t="s">
        <v>674</v>
      </c>
      <c r="K5" s="54">
        <v>53</v>
      </c>
      <c r="L5" s="54"/>
    </row>
    <row r="6" spans="1:12" s="81" customFormat="1">
      <c r="A6" s="54"/>
      <c r="B6" s="54"/>
      <c r="C6" s="54"/>
      <c r="D6" s="54"/>
      <c r="E6" s="54"/>
      <c r="F6" s="54"/>
      <c r="G6" s="54"/>
      <c r="H6" s="54" t="s">
        <v>687</v>
      </c>
      <c r="I6" s="54" t="s">
        <v>688</v>
      </c>
      <c r="J6" s="54" t="s">
        <v>573</v>
      </c>
      <c r="K6" s="54">
        <v>22</v>
      </c>
      <c r="L6" s="54"/>
    </row>
    <row r="7" spans="1:12" s="81" customFormat="1">
      <c r="A7"/>
      <c r="B7"/>
      <c r="C7"/>
      <c r="D7"/>
      <c r="E7"/>
      <c r="F7"/>
      <c r="G7"/>
      <c r="H7"/>
      <c r="I7"/>
      <c r="J7"/>
      <c r="K7"/>
      <c r="L7"/>
    </row>
    <row r="8" spans="1:12" s="81" customFormat="1">
      <c r="A8"/>
      <c r="B8"/>
      <c r="C8"/>
      <c r="D8"/>
      <c r="E8"/>
      <c r="F8"/>
      <c r="G8"/>
      <c r="H8"/>
      <c r="I8"/>
      <c r="J8"/>
      <c r="K8"/>
      <c r="L8"/>
    </row>
    <row r="9" spans="1:12" s="81" customFormat="1">
      <c r="A9"/>
      <c r="B9"/>
      <c r="C9"/>
      <c r="D9"/>
      <c r="E9"/>
      <c r="F9"/>
      <c r="G9"/>
      <c r="H9"/>
      <c r="I9"/>
      <c r="J9"/>
      <c r="K9"/>
      <c r="L9"/>
    </row>
    <row r="10" spans="1:12" s="81" customFormat="1">
      <c r="A10"/>
      <c r="B10"/>
      <c r="C10"/>
      <c r="D10"/>
      <c r="E10"/>
      <c r="F10"/>
      <c r="G10"/>
      <c r="H10"/>
      <c r="I10"/>
      <c r="J10"/>
      <c r="K10"/>
      <c r="L10"/>
    </row>
    <row r="11" spans="1:12" s="81" customFormat="1">
      <c r="A11"/>
      <c r="B11"/>
      <c r="C11"/>
      <c r="D11"/>
      <c r="E11"/>
      <c r="F11"/>
      <c r="G11"/>
      <c r="H11"/>
      <c r="I11"/>
      <c r="J11"/>
      <c r="K11"/>
      <c r="L11"/>
    </row>
    <row r="12" spans="1:12" s="81" customFormat="1">
      <c r="A12"/>
      <c r="B12"/>
      <c r="C12"/>
      <c r="D12"/>
      <c r="E12"/>
      <c r="F12"/>
      <c r="G12"/>
      <c r="H12"/>
      <c r="I12"/>
      <c r="J12"/>
      <c r="K12"/>
      <c r="L12"/>
    </row>
    <row r="13" spans="1:12" s="81" customFormat="1">
      <c r="A13"/>
      <c r="B13"/>
      <c r="C13"/>
      <c r="D13"/>
      <c r="E13"/>
      <c r="F13"/>
      <c r="G13"/>
      <c r="H13"/>
      <c r="I13"/>
      <c r="J13"/>
      <c r="K13"/>
      <c r="L13"/>
    </row>
    <row r="14" spans="1:12" s="81" customFormat="1">
      <c r="A14"/>
      <c r="B14"/>
      <c r="C14"/>
      <c r="D14"/>
      <c r="E14"/>
      <c r="F14"/>
      <c r="G14"/>
      <c r="H14"/>
      <c r="I14"/>
      <c r="J14"/>
      <c r="K14"/>
      <c r="L14"/>
    </row>
    <row r="15" spans="1:12" s="81" customFormat="1">
      <c r="A15"/>
      <c r="B15"/>
      <c r="C15"/>
      <c r="D15"/>
      <c r="E15"/>
      <c r="F15"/>
      <c r="G15"/>
      <c r="H15"/>
      <c r="I15"/>
      <c r="J15"/>
      <c r="K15"/>
      <c r="L15"/>
    </row>
    <row r="16" spans="1:12" s="81" customFormat="1">
      <c r="A16"/>
      <c r="B16"/>
      <c r="C16"/>
      <c r="D16"/>
      <c r="E16"/>
      <c r="F16"/>
      <c r="G16"/>
      <c r="H16"/>
      <c r="I16"/>
      <c r="J16"/>
      <c r="K16"/>
      <c r="L16"/>
    </row>
    <row r="17" spans="1:12" s="81" customFormat="1">
      <c r="A17"/>
      <c r="B17"/>
      <c r="C17"/>
      <c r="D17"/>
      <c r="E17"/>
      <c r="F17"/>
      <c r="G17"/>
      <c r="H17"/>
      <c r="I17"/>
      <c r="J17"/>
      <c r="K17"/>
      <c r="L17"/>
    </row>
    <row r="18" spans="1:12" s="81" customFormat="1">
      <c r="A18"/>
      <c r="B18"/>
      <c r="C18"/>
      <c r="D18"/>
      <c r="E18"/>
      <c r="F18"/>
      <c r="G18"/>
      <c r="H18"/>
      <c r="I18"/>
      <c r="J18"/>
      <c r="K18"/>
      <c r="L18"/>
    </row>
    <row r="19" spans="1:12" s="81" customFormat="1">
      <c r="A19"/>
      <c r="B19"/>
      <c r="C19"/>
      <c r="D19"/>
      <c r="E19"/>
      <c r="F19"/>
      <c r="G19"/>
      <c r="H19"/>
      <c r="I19"/>
      <c r="J19"/>
      <c r="K19"/>
      <c r="L19"/>
    </row>
    <row r="20" spans="1:12" s="81" customFormat="1">
      <c r="A20"/>
      <c r="B20"/>
      <c r="C20"/>
      <c r="D20"/>
      <c r="E20"/>
      <c r="F20"/>
      <c r="G20"/>
      <c r="H20"/>
      <c r="I20"/>
      <c r="J20"/>
      <c r="K20"/>
      <c r="L20"/>
    </row>
    <row r="21" spans="1:12" s="81" customFormat="1">
      <c r="A21"/>
      <c r="B21"/>
      <c r="C21"/>
      <c r="D21"/>
      <c r="E21"/>
      <c r="F21"/>
      <c r="G21"/>
      <c r="H21"/>
      <c r="I21"/>
      <c r="J21"/>
      <c r="K21"/>
      <c r="L21"/>
    </row>
    <row r="22" spans="1:12" s="81" customFormat="1">
      <c r="A22"/>
      <c r="B22"/>
      <c r="C22"/>
      <c r="D22"/>
      <c r="E22"/>
      <c r="F22"/>
      <c r="G22"/>
      <c r="H22"/>
      <c r="I22"/>
      <c r="J22"/>
      <c r="K22"/>
      <c r="L22"/>
    </row>
    <row r="23" spans="1:12" s="81" customFormat="1">
      <c r="A23"/>
      <c r="B23"/>
      <c r="C23"/>
      <c r="D23"/>
      <c r="E23"/>
      <c r="F23"/>
      <c r="G23"/>
      <c r="H23"/>
      <c r="I23"/>
      <c r="J23"/>
      <c r="K23"/>
      <c r="L23"/>
    </row>
    <row r="24" spans="1:12" s="81" customFormat="1">
      <c r="A24"/>
      <c r="B24"/>
      <c r="C24"/>
      <c r="D24"/>
      <c r="E24"/>
      <c r="F24"/>
      <c r="G24"/>
      <c r="H24"/>
      <c r="I24"/>
      <c r="J24"/>
      <c r="K24"/>
      <c r="L24"/>
    </row>
    <row r="25" spans="1:12" s="81" customFormat="1">
      <c r="A25"/>
      <c r="B25"/>
      <c r="C25"/>
      <c r="D25"/>
      <c r="E25"/>
      <c r="F25"/>
      <c r="G25"/>
      <c r="H25"/>
      <c r="I25"/>
      <c r="J25"/>
      <c r="K25"/>
      <c r="L25"/>
    </row>
    <row r="26" spans="1:12" s="81" customFormat="1">
      <c r="A26"/>
      <c r="B26"/>
      <c r="C26"/>
      <c r="D26"/>
      <c r="E26"/>
      <c r="F26"/>
      <c r="G26"/>
      <c r="H26"/>
      <c r="I26"/>
      <c r="J26"/>
      <c r="K26"/>
      <c r="L26"/>
    </row>
  </sheetData>
  <mergeCells count="1">
    <mergeCell ref="A1:L1"/>
  </mergeCells>
  <dataValidations count="1">
    <dataValidation allowBlank="1" sqref="A1:B2 C1:C1048576 E1:XFD1048576 D1:D2" xr:uid="{95388908-3FB0-AC4A-B7CF-C1A85A6B88E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drop_down_rule_set!$G$2:$G$42</xm:f>
          </x14:formula1>
          <xm:sqref>A3:A1048576</xm:sqref>
        </x14:dataValidation>
        <x14:dataValidation type="list" allowBlank="1" prompt="Select an OCI Region." xr:uid="{8F8784C4-6C34-7A49-9AE0-3F6F3F8874B8}">
          <x14:formula1>
            <xm:f>drop_down_rule_comp!$B$2:$B$6</xm:f>
          </x14:formula1>
          <xm:sqref>B3:B1048576</xm:sqref>
        </x14:dataValidation>
        <x14:dataValidation type="list" allowBlank="1" prompt="Select an OCI Region." xr:uid="{D4E6BC38-3A6D-FB44-AF07-DF4CD0130CED}">
          <x14:formula1>
            <xm:f>drop_down_rule_set!$D$2:$D$13</xm:f>
          </x14:formula1>
          <xm:sqref>D3:D1048576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6"/>
  <sheetViews>
    <sheetView workbookViewId="0">
      <selection sqref="A1:K1"/>
    </sheetView>
  </sheetViews>
  <sheetFormatPr defaultColWidth="8.6328125" defaultRowHeight="14.5"/>
  <cols>
    <col min="1" max="1" width="8.6328125" customWidth="1"/>
    <col min="2" max="2" width="13.81640625" customWidth="1"/>
    <col min="3" max="4" width="10.6328125" customWidth="1"/>
    <col min="5" max="5" width="19.36328125" customWidth="1"/>
    <col min="6" max="6" width="10.6328125" customWidth="1"/>
    <col min="7" max="7" width="12.6328125" customWidth="1"/>
    <col min="8" max="10" width="12.36328125" customWidth="1"/>
    <col min="11" max="11" width="38.1796875" bestFit="1" customWidth="1"/>
    <col min="12" max="15" width="8.6328125" customWidth="1"/>
  </cols>
  <sheetData>
    <row r="1" spans="1:11" ht="22" customHeight="1">
      <c r="A1" s="110" t="s">
        <v>685</v>
      </c>
      <c r="B1" s="111"/>
      <c r="C1" s="111"/>
      <c r="D1" s="111"/>
      <c r="E1" s="111"/>
      <c r="F1" s="111"/>
      <c r="G1" s="111"/>
      <c r="H1" s="111"/>
      <c r="I1" s="111"/>
      <c r="J1" s="111"/>
      <c r="K1" s="111"/>
    </row>
    <row r="2" spans="1:11" ht="72.75" customHeight="1">
      <c r="A2" s="32" t="s">
        <v>0</v>
      </c>
      <c r="B2" s="32" t="s">
        <v>6</v>
      </c>
      <c r="C2" s="31" t="s">
        <v>667</v>
      </c>
      <c r="D2" s="32" t="s">
        <v>153</v>
      </c>
      <c r="E2" s="32" t="s">
        <v>678</v>
      </c>
      <c r="F2" s="32" t="s">
        <v>679</v>
      </c>
      <c r="G2" s="32" t="s">
        <v>680</v>
      </c>
      <c r="H2" s="32" t="s">
        <v>156</v>
      </c>
      <c r="I2" s="32" t="s">
        <v>157</v>
      </c>
      <c r="J2" s="32" t="s">
        <v>433</v>
      </c>
      <c r="K2" s="32" t="s">
        <v>647</v>
      </c>
    </row>
    <row r="3" spans="1:11" ht="29.25" customHeight="1">
      <c r="A3" s="37" t="s">
        <v>4</v>
      </c>
      <c r="B3" s="37"/>
      <c r="C3" s="37"/>
      <c r="D3" s="37"/>
      <c r="E3" s="37"/>
      <c r="F3" s="37"/>
      <c r="G3" s="37"/>
      <c r="H3" s="37"/>
      <c r="I3" s="37"/>
      <c r="J3" s="37"/>
      <c r="K3" s="37"/>
    </row>
    <row r="4" spans="1:11">
      <c r="A4" s="54" t="s">
        <v>584</v>
      </c>
      <c r="B4" s="54" t="s">
        <v>337</v>
      </c>
      <c r="C4" s="54" t="s">
        <v>675</v>
      </c>
      <c r="D4" s="54" t="s">
        <v>677</v>
      </c>
      <c r="E4" s="54" t="s">
        <v>681</v>
      </c>
      <c r="F4" s="54" t="b">
        <v>0</v>
      </c>
      <c r="G4" s="54" t="s">
        <v>166</v>
      </c>
      <c r="H4" s="54">
        <v>7003</v>
      </c>
      <c r="I4" s="54" t="s">
        <v>683</v>
      </c>
      <c r="J4" s="54">
        <v>10000</v>
      </c>
      <c r="K4" s="54" t="s">
        <v>950</v>
      </c>
    </row>
    <row r="5" spans="1:11" ht="29">
      <c r="A5" s="54" t="s">
        <v>584</v>
      </c>
      <c r="B5" s="54" t="s">
        <v>337</v>
      </c>
      <c r="C5" s="54" t="s">
        <v>671</v>
      </c>
      <c r="D5" s="54" t="s">
        <v>673</v>
      </c>
      <c r="E5" s="54" t="s">
        <v>682</v>
      </c>
      <c r="F5" s="54" t="b">
        <v>1</v>
      </c>
      <c r="G5" s="54" t="s">
        <v>674</v>
      </c>
      <c r="H5" s="54">
        <v>10</v>
      </c>
      <c r="I5" s="54"/>
      <c r="J5" s="54">
        <v>10000</v>
      </c>
      <c r="K5" s="54" t="s">
        <v>951</v>
      </c>
    </row>
    <row r="6" spans="1:11" ht="29">
      <c r="A6" s="54"/>
      <c r="B6" s="54"/>
      <c r="C6" s="54"/>
      <c r="D6" s="54" t="s">
        <v>688</v>
      </c>
      <c r="E6" s="54" t="s">
        <v>684</v>
      </c>
      <c r="F6" s="54" t="b">
        <v>0</v>
      </c>
      <c r="G6" s="54" t="s">
        <v>573</v>
      </c>
      <c r="H6" s="54">
        <v>20</v>
      </c>
      <c r="I6" s="54"/>
      <c r="J6" s="54">
        <v>20000</v>
      </c>
      <c r="K6" s="54" t="s">
        <v>949</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drop_down_rule_set!$G$2:$G$42</xm:f>
          </x14:formula1>
          <xm:sqref>A3:A1048576</xm:sqref>
        </x14:dataValidation>
        <x14:dataValidation type="list" allowBlank="1" prompt="Select an OCI Region." xr:uid="{D4E264AA-2A52-BF48-AE7B-EE4FEC42A0CA}">
          <x14:formula1>
            <xm:f>drop_down_rule_comp!$B$2:$B$6</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10" t="s">
        <v>959</v>
      </c>
      <c r="B1" s="111"/>
      <c r="C1" s="111"/>
      <c r="D1" s="111"/>
      <c r="E1" s="111"/>
      <c r="F1" s="111"/>
      <c r="G1" s="111"/>
      <c r="H1" s="111"/>
      <c r="I1" s="111"/>
      <c r="J1" s="111"/>
      <c r="K1" s="111"/>
      <c r="L1" s="111"/>
      <c r="M1" s="111"/>
      <c r="N1" s="111"/>
      <c r="O1" s="111"/>
      <c r="P1" s="111"/>
    </row>
    <row r="2" spans="1:16" ht="43.5">
      <c r="A2" s="20" t="s">
        <v>0</v>
      </c>
      <c r="B2" s="20" t="s">
        <v>6</v>
      </c>
      <c r="C2" s="51" t="s">
        <v>953</v>
      </c>
      <c r="D2" s="20" t="s">
        <v>39</v>
      </c>
      <c r="E2" s="20" t="s">
        <v>954</v>
      </c>
      <c r="F2" s="20" t="s">
        <v>311</v>
      </c>
      <c r="G2" s="50" t="s">
        <v>606</v>
      </c>
      <c r="H2" s="82" t="s">
        <v>312</v>
      </c>
      <c r="I2" s="20" t="s">
        <v>605</v>
      </c>
      <c r="J2" s="20" t="s">
        <v>955</v>
      </c>
      <c r="K2" s="20" t="s">
        <v>956</v>
      </c>
      <c r="L2" s="51" t="s">
        <v>610</v>
      </c>
      <c r="M2" s="50" t="s">
        <v>317</v>
      </c>
      <c r="N2" s="50" t="s">
        <v>318</v>
      </c>
      <c r="O2" s="50" t="s">
        <v>94</v>
      </c>
      <c r="P2" s="20" t="s">
        <v>402</v>
      </c>
    </row>
    <row r="3" spans="1:16">
      <c r="A3" s="37" t="s">
        <v>4</v>
      </c>
      <c r="B3" s="37"/>
      <c r="C3" s="37"/>
      <c r="D3" s="37"/>
      <c r="E3" s="37"/>
      <c r="F3" s="37"/>
      <c r="G3" s="37"/>
      <c r="H3" s="37"/>
      <c r="I3" s="37"/>
      <c r="J3" s="37"/>
      <c r="K3" s="37"/>
      <c r="L3" s="37"/>
      <c r="M3" s="37"/>
      <c r="N3" s="37"/>
      <c r="O3" s="37"/>
      <c r="P3" s="37"/>
    </row>
    <row r="4" spans="1:16" ht="43.5">
      <c r="A4" s="53" t="s">
        <v>314</v>
      </c>
      <c r="B4" s="53" t="s">
        <v>443</v>
      </c>
      <c r="C4" s="53" t="s">
        <v>958</v>
      </c>
      <c r="D4" s="54" t="s">
        <v>628</v>
      </c>
      <c r="E4" s="53"/>
      <c r="F4" s="53" t="s">
        <v>957</v>
      </c>
      <c r="G4" s="53"/>
      <c r="H4" s="92" t="s">
        <v>325</v>
      </c>
      <c r="I4" s="53"/>
      <c r="J4" s="53"/>
      <c r="K4" s="53" t="s">
        <v>316</v>
      </c>
      <c r="L4" s="53" t="s">
        <v>322</v>
      </c>
      <c r="M4" s="53" t="s">
        <v>327</v>
      </c>
      <c r="N4" s="53" t="s">
        <v>328</v>
      </c>
      <c r="O4" s="53"/>
      <c r="P4" s="53"/>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EB1E11B-8A5E-F045-AA13-2A768C6AA1E7}">
          <x14:formula1>
            <xm:f>drop_down_rule_set!$G$2:$G$42</xm:f>
          </x14:formula1>
          <xm:sqref>A3:A1048576</xm:sqref>
        </x14:dataValidation>
        <x14:dataValidation type="list" allowBlank="1" prompt="Select an OCI Region." xr:uid="{DCE04D08-4A4D-8F4D-8AF4-407EEADD3F2B}">
          <x14:formula1>
            <xm:f>drop_down_rule_comp!$B$2:$B$6</xm:f>
          </x14:formula1>
          <xm:sqref>B3:B1048576</xm:sqref>
        </x14:dataValidation>
        <x14:dataValidation type="list" allowBlank="1" prompt="Select an OCI Region." xr:uid="{A0DD35F6-D752-1647-89FB-DEAD3CA559F9}">
          <x14:formula1>
            <xm:f>drop_down_rule_set!$D$2:$D$13</xm:f>
          </x14:formula1>
          <xm:sqref>D3:D1048576</xm:sqref>
        </x14:dataValidation>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A998"/>
  <sheetViews>
    <sheetView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8" width="11.453125" customWidth="1"/>
    <col min="9" max="9" width="27.453125" customWidth="1"/>
    <col min="10" max="11" width="13" customWidth="1"/>
    <col min="12" max="12" width="16.453125" customWidth="1"/>
    <col min="13" max="13" width="14.36328125" customWidth="1"/>
    <col min="16" max="16" width="20.453125" style="3"/>
    <col min="20" max="20" width="23" bestFit="1" customWidth="1"/>
    <col min="24" max="24" width="23.1796875" bestFit="1" customWidth="1"/>
    <col min="25" max="25" width="23.1796875" customWidth="1"/>
    <col min="26" max="26" width="13.453125" customWidth="1"/>
    <col min="28" max="28" width="23.1796875" bestFit="1" customWidth="1"/>
  </cols>
  <sheetData>
    <row r="1" spans="1:27" s="1" customFormat="1" ht="135.75" customHeight="1">
      <c r="A1" s="110" t="s">
        <v>439</v>
      </c>
      <c r="B1" s="111"/>
      <c r="C1" s="111"/>
      <c r="D1" s="111"/>
      <c r="E1" s="111"/>
      <c r="F1" s="111"/>
      <c r="G1" s="111"/>
      <c r="H1" s="111"/>
      <c r="I1" s="111"/>
      <c r="J1" s="111"/>
      <c r="K1" s="111"/>
      <c r="L1" s="111"/>
      <c r="M1" s="111"/>
      <c r="N1" s="111"/>
      <c r="O1" s="111"/>
      <c r="P1" s="111"/>
      <c r="Q1" s="111"/>
      <c r="R1" s="111"/>
      <c r="S1" s="111"/>
      <c r="T1" s="111"/>
      <c r="U1" s="111"/>
      <c r="V1" s="111"/>
      <c r="W1" s="111"/>
      <c r="X1" s="111"/>
      <c r="Y1" s="111"/>
      <c r="Z1" s="111"/>
      <c r="AA1" s="112"/>
    </row>
    <row r="2" spans="1:27" s="49" customFormat="1" ht="43.5">
      <c r="A2" s="50" t="s">
        <v>0</v>
      </c>
      <c r="B2" s="50" t="s">
        <v>6</v>
      </c>
      <c r="C2" s="50" t="s">
        <v>81</v>
      </c>
      <c r="D2" s="50" t="s">
        <v>39</v>
      </c>
      <c r="E2" s="51" t="s">
        <v>603</v>
      </c>
      <c r="F2" s="50" t="s">
        <v>82</v>
      </c>
      <c r="G2" s="50" t="s">
        <v>604</v>
      </c>
      <c r="H2" s="50" t="s">
        <v>605</v>
      </c>
      <c r="I2" s="50" t="s">
        <v>606</v>
      </c>
      <c r="J2" s="50" t="s">
        <v>607</v>
      </c>
      <c r="K2" s="66" t="s">
        <v>608</v>
      </c>
      <c r="L2" s="50" t="s">
        <v>609</v>
      </c>
      <c r="M2" s="51" t="s">
        <v>610</v>
      </c>
      <c r="N2" s="50" t="s">
        <v>389</v>
      </c>
      <c r="O2" s="50" t="s">
        <v>311</v>
      </c>
      <c r="P2" s="50" t="s">
        <v>390</v>
      </c>
      <c r="Q2" s="50" t="s">
        <v>391</v>
      </c>
      <c r="R2" s="50" t="s">
        <v>392</v>
      </c>
      <c r="S2" s="50" t="s">
        <v>611</v>
      </c>
      <c r="T2" s="50" t="s">
        <v>612</v>
      </c>
      <c r="U2" s="50" t="s">
        <v>92</v>
      </c>
      <c r="V2" s="50" t="s">
        <v>317</v>
      </c>
      <c r="W2" s="50" t="s">
        <v>318</v>
      </c>
      <c r="X2" s="50" t="s">
        <v>613</v>
      </c>
      <c r="Y2" s="50" t="s">
        <v>437</v>
      </c>
      <c r="Z2" s="50" t="s">
        <v>94</v>
      </c>
      <c r="AA2" s="50" t="s">
        <v>402</v>
      </c>
    </row>
    <row r="3" spans="1:27">
      <c r="A3" s="37" t="s">
        <v>4</v>
      </c>
      <c r="B3" s="37"/>
      <c r="C3" s="29"/>
      <c r="D3" s="36"/>
      <c r="E3" s="37"/>
      <c r="F3" s="37"/>
      <c r="G3" s="46"/>
      <c r="H3" s="37"/>
      <c r="I3" s="37"/>
      <c r="J3" s="37"/>
      <c r="K3" s="46"/>
      <c r="L3" s="37"/>
      <c r="M3" s="37"/>
      <c r="N3" s="37"/>
      <c r="O3" s="37"/>
      <c r="P3" s="42"/>
      <c r="Q3" s="37"/>
      <c r="R3" s="37"/>
      <c r="S3" s="37"/>
      <c r="T3" s="37"/>
      <c r="U3" s="37"/>
      <c r="V3" s="37"/>
      <c r="W3" s="37"/>
      <c r="X3" s="37"/>
      <c r="Y3" s="37"/>
      <c r="Z3" s="37"/>
      <c r="AA3" s="37"/>
    </row>
    <row r="4" spans="1:27" ht="29">
      <c r="A4" s="86" t="s">
        <v>314</v>
      </c>
      <c r="B4" s="86" t="s">
        <v>443</v>
      </c>
      <c r="C4" s="86" t="s">
        <v>56</v>
      </c>
      <c r="D4" s="54" t="s">
        <v>628</v>
      </c>
      <c r="E4" s="93" t="s">
        <v>629</v>
      </c>
      <c r="F4" s="92" t="s">
        <v>331</v>
      </c>
      <c r="G4" s="92">
        <v>1</v>
      </c>
      <c r="H4" s="92"/>
      <c r="I4" s="92" t="s">
        <v>395</v>
      </c>
      <c r="J4" s="92">
        <v>256</v>
      </c>
      <c r="K4" s="92"/>
      <c r="L4" s="92" t="s">
        <v>321</v>
      </c>
      <c r="M4" s="92" t="s">
        <v>322</v>
      </c>
      <c r="N4" s="92" t="s">
        <v>630</v>
      </c>
      <c r="O4" s="92" t="s">
        <v>323</v>
      </c>
      <c r="P4" s="94" t="s">
        <v>393</v>
      </c>
      <c r="Q4" s="92" t="s">
        <v>324</v>
      </c>
      <c r="R4" s="92" t="s">
        <v>325</v>
      </c>
      <c r="S4" s="92" t="s">
        <v>326</v>
      </c>
      <c r="T4" s="92" t="b">
        <v>1</v>
      </c>
      <c r="U4" s="92" t="s">
        <v>99</v>
      </c>
      <c r="V4" s="53" t="s">
        <v>327</v>
      </c>
      <c r="W4" s="53" t="s">
        <v>328</v>
      </c>
      <c r="X4" s="53">
        <v>15</v>
      </c>
      <c r="Y4" s="53" t="s">
        <v>438</v>
      </c>
      <c r="Z4" s="53"/>
      <c r="AA4" s="53"/>
    </row>
    <row r="5" spans="1:27" ht="29">
      <c r="A5" s="95" t="s">
        <v>314</v>
      </c>
      <c r="B5" s="86" t="s">
        <v>443</v>
      </c>
      <c r="C5" s="86" t="s">
        <v>87</v>
      </c>
      <c r="D5" s="54" t="s">
        <v>635</v>
      </c>
      <c r="E5" s="93" t="s">
        <v>631</v>
      </c>
      <c r="F5" s="92" t="s">
        <v>332</v>
      </c>
      <c r="G5" s="92">
        <v>2</v>
      </c>
      <c r="H5" s="92">
        <v>4</v>
      </c>
      <c r="I5" s="92" t="s">
        <v>333</v>
      </c>
      <c r="J5" s="92">
        <v>256</v>
      </c>
      <c r="K5" s="92"/>
      <c r="L5" s="92" t="s">
        <v>321</v>
      </c>
      <c r="M5" s="92" t="s">
        <v>322</v>
      </c>
      <c r="N5" s="92" t="s">
        <v>632</v>
      </c>
      <c r="O5" s="92" t="s">
        <v>334</v>
      </c>
      <c r="P5" s="94" t="s">
        <v>393</v>
      </c>
      <c r="Q5" s="92" t="s">
        <v>324</v>
      </c>
      <c r="R5" s="92" t="s">
        <v>325</v>
      </c>
      <c r="S5" s="92" t="s">
        <v>326</v>
      </c>
      <c r="T5" s="92" t="b">
        <v>1</v>
      </c>
      <c r="U5" s="92" t="s">
        <v>99</v>
      </c>
      <c r="V5" s="53" t="s">
        <v>327</v>
      </c>
      <c r="W5" s="53" t="s">
        <v>328</v>
      </c>
      <c r="X5" s="53">
        <v>15</v>
      </c>
      <c r="Y5" s="53" t="s">
        <v>438</v>
      </c>
      <c r="Z5" s="53"/>
      <c r="AA5" s="53"/>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row r="998" spans="4:4">
      <c r="D998" s="1"/>
    </row>
  </sheetData>
  <mergeCells count="1">
    <mergeCell ref="A1:AA1"/>
  </mergeCells>
  <dataValidations count="1">
    <dataValidation allowBlank="1" sqref="A1:D2 E1:E1048576 F1:G2 H1:H1048576 I1:I2 J1:J1048576 K1:M2 N1:O1048576 P1:P2 Q1:R1048576 S1:S2 T1:U1048576 V1:V2 X1:XFD1048576 W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EE56D8B1-5B8B-A342-B56C-9E73633D7978}">
          <x14:formula1>
            <xm:f>drop_down_rule_set!$G$2:$G$42</xm:f>
          </x14:formula1>
          <xm:sqref>A3:A1048576</xm:sqref>
        </x14:dataValidation>
        <x14:dataValidation type="list" allowBlank="1" prompt="Select an OCI Region." xr:uid="{504CC728-09FD-4648-A5AF-8F7F1C1BE277}">
          <x14:formula1>
            <xm:f>drop_down_rule_comp!$B$2:$B$6</xm:f>
          </x14:formula1>
          <xm:sqref>B3:B1048576</xm:sqref>
        </x14:dataValidation>
        <x14:dataValidation type="list" allowBlank="1" xr:uid="{31475B9F-0323-4846-83F9-13B3E4EEA90E}">
          <x14:formula1>
            <xm:f>drop_down_rule_set!$R$2:$R$4</xm:f>
          </x14:formula1>
          <xm:sqref>C3:C1048576</xm:sqref>
        </x14:dataValidation>
        <x14:dataValidation type="list" allowBlank="1" prompt="Select an OCI Region." xr:uid="{41E9E677-FFEE-3B4C-8B12-39DA5240D658}">
          <x14:formula1>
            <xm:f>drop_down_rule_set!$D$2:$D$13</xm:f>
          </x14:formula1>
          <xm:sqref>D3:D1048576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924"/>
  <sheetViews>
    <sheetView workbookViewId="0">
      <selection sqref="A1:H1"/>
    </sheetView>
  </sheetViews>
  <sheetFormatPr defaultColWidth="8.6328125" defaultRowHeight="14.5"/>
  <cols>
    <col min="1" max="1" width="7.453125" bestFit="1" customWidth="1"/>
    <col min="2" max="2" width="10.6328125" customWidth="1"/>
    <col min="3" max="3" width="12.81640625" customWidth="1"/>
    <col min="4" max="4" width="16.1796875" customWidth="1"/>
    <col min="5" max="5" width="16.6328125" customWidth="1"/>
    <col min="8" max="8" width="17.36328125" customWidth="1"/>
  </cols>
  <sheetData>
    <row r="1" spans="1:8" ht="119.25" customHeight="1">
      <c r="A1" s="110" t="s">
        <v>961</v>
      </c>
      <c r="B1" s="111"/>
      <c r="C1" s="111"/>
      <c r="D1" s="111"/>
      <c r="E1" s="111"/>
      <c r="F1" s="111"/>
      <c r="G1" s="111"/>
      <c r="H1" s="111"/>
    </row>
    <row r="2" spans="1:8" ht="43.5">
      <c r="A2" s="66" t="s">
        <v>0</v>
      </c>
      <c r="B2" s="66" t="s">
        <v>6</v>
      </c>
      <c r="C2" s="51" t="s">
        <v>614</v>
      </c>
      <c r="D2" s="66" t="s">
        <v>81</v>
      </c>
      <c r="E2" s="66" t="s">
        <v>82</v>
      </c>
      <c r="F2" s="66" t="s">
        <v>615</v>
      </c>
      <c r="G2" s="66" t="s">
        <v>616</v>
      </c>
      <c r="H2" s="67" t="s">
        <v>402</v>
      </c>
    </row>
    <row r="3" spans="1:8">
      <c r="A3" s="72"/>
      <c r="B3" s="72"/>
      <c r="C3" s="37"/>
      <c r="D3" s="72"/>
      <c r="E3" s="46"/>
      <c r="F3" s="37"/>
      <c r="G3" s="37"/>
      <c r="H3" s="37"/>
    </row>
    <row r="4" spans="1:8">
      <c r="A4" s="53" t="s">
        <v>314</v>
      </c>
      <c r="B4" s="53" t="s">
        <v>443</v>
      </c>
      <c r="C4" s="92" t="s">
        <v>394</v>
      </c>
      <c r="D4" s="53" t="s">
        <v>56</v>
      </c>
      <c r="E4" s="92" t="s">
        <v>617</v>
      </c>
      <c r="F4" s="54">
        <v>2</v>
      </c>
      <c r="G4" s="53">
        <v>3</v>
      </c>
      <c r="H4" s="54"/>
    </row>
    <row r="5" spans="1:8">
      <c r="E5" s="68"/>
    </row>
    <row r="6" spans="1:8">
      <c r="E6" s="68"/>
    </row>
    <row r="7" spans="1:8">
      <c r="E7" s="68"/>
    </row>
    <row r="8" spans="1:8">
      <c r="E8" s="68"/>
    </row>
    <row r="9" spans="1:8">
      <c r="E9" s="68"/>
    </row>
    <row r="10" spans="1:8">
      <c r="E10" s="68"/>
    </row>
    <row r="11" spans="1:8">
      <c r="E11" s="68"/>
    </row>
    <row r="12" spans="1:8">
      <c r="E12" s="68"/>
    </row>
    <row r="13" spans="1:8">
      <c r="E13" s="68"/>
    </row>
    <row r="14" spans="1:8">
      <c r="E14" s="68"/>
    </row>
    <row r="15" spans="1:8">
      <c r="E15" s="68"/>
    </row>
    <row r="16" spans="1:8">
      <c r="E16" s="68"/>
    </row>
    <row r="17" spans="5:5">
      <c r="E17" s="68"/>
    </row>
    <row r="18" spans="5:5">
      <c r="E18" s="68"/>
    </row>
    <row r="19" spans="5:5">
      <c r="E19" s="68"/>
    </row>
    <row r="20" spans="5:5">
      <c r="E20" s="68"/>
    </row>
    <row r="21" spans="5:5">
      <c r="E21" s="68"/>
    </row>
    <row r="22" spans="5:5">
      <c r="E22" s="68"/>
    </row>
    <row r="23" spans="5:5">
      <c r="E23" s="68"/>
    </row>
    <row r="24" spans="5:5">
      <c r="E24" s="68"/>
    </row>
    <row r="25" spans="5:5">
      <c r="E25" s="68"/>
    </row>
    <row r="26" spans="5:5">
      <c r="E26" s="68"/>
    </row>
    <row r="27" spans="5:5">
      <c r="E27" s="68"/>
    </row>
    <row r="28" spans="5:5">
      <c r="E28" s="68"/>
    </row>
    <row r="29" spans="5:5">
      <c r="E29" s="68"/>
    </row>
    <row r="30" spans="5:5">
      <c r="E30" s="68"/>
    </row>
    <row r="31" spans="5:5">
      <c r="E31" s="68"/>
    </row>
    <row r="32" spans="5:5">
      <c r="E32" s="68"/>
    </row>
    <row r="33" spans="5:5">
      <c r="E33" s="68"/>
    </row>
    <row r="34" spans="5:5">
      <c r="E34" s="68"/>
    </row>
    <row r="35" spans="5:5">
      <c r="E35" s="68"/>
    </row>
    <row r="36" spans="5:5">
      <c r="E36" s="68"/>
    </row>
    <row r="37" spans="5:5">
      <c r="E37" s="68"/>
    </row>
    <row r="38" spans="5:5">
      <c r="E38" s="68"/>
    </row>
    <row r="39" spans="5:5">
      <c r="E39" s="68"/>
    </row>
    <row r="40" spans="5:5">
      <c r="E40" s="68"/>
    </row>
    <row r="41" spans="5:5">
      <c r="E41" s="68"/>
    </row>
    <row r="42" spans="5:5">
      <c r="E42" s="68"/>
    </row>
    <row r="43" spans="5:5">
      <c r="E43" s="68"/>
    </row>
    <row r="44" spans="5:5">
      <c r="E44" s="68"/>
    </row>
    <row r="45" spans="5:5">
      <c r="E45" s="68"/>
    </row>
    <row r="46" spans="5:5">
      <c r="E46" s="68"/>
    </row>
    <row r="47" spans="5:5">
      <c r="E47" s="68"/>
    </row>
    <row r="48" spans="5:5">
      <c r="E48" s="68"/>
    </row>
    <row r="49" spans="5:5">
      <c r="E49" s="68"/>
    </row>
    <row r="50" spans="5:5">
      <c r="E50" s="68"/>
    </row>
    <row r="51" spans="5:5">
      <c r="E51" s="68"/>
    </row>
    <row r="52" spans="5:5">
      <c r="E52" s="68"/>
    </row>
    <row r="53" spans="5:5">
      <c r="E53" s="68"/>
    </row>
    <row r="54" spans="5:5">
      <c r="E54" s="68"/>
    </row>
    <row r="55" spans="5:5">
      <c r="E55" s="68"/>
    </row>
    <row r="56" spans="5:5">
      <c r="E56" s="68"/>
    </row>
    <row r="57" spans="5:5">
      <c r="E57" s="68"/>
    </row>
    <row r="58" spans="5:5">
      <c r="E58" s="68"/>
    </row>
    <row r="59" spans="5:5">
      <c r="E59" s="68"/>
    </row>
    <row r="60" spans="5:5">
      <c r="E60" s="68"/>
    </row>
    <row r="61" spans="5:5">
      <c r="E61" s="68"/>
    </row>
    <row r="62" spans="5:5">
      <c r="E62" s="68"/>
    </row>
    <row r="63" spans="5:5">
      <c r="E63" s="68"/>
    </row>
    <row r="64" spans="5:5">
      <c r="E64" s="68"/>
    </row>
    <row r="65" spans="5:5">
      <c r="E65" s="68"/>
    </row>
    <row r="66" spans="5:5">
      <c r="E66" s="68"/>
    </row>
    <row r="67" spans="5:5">
      <c r="E67" s="68"/>
    </row>
    <row r="68" spans="5:5">
      <c r="E68" s="68"/>
    </row>
    <row r="69" spans="5:5">
      <c r="E69" s="68"/>
    </row>
    <row r="70" spans="5:5">
      <c r="E70" s="68"/>
    </row>
    <row r="71" spans="5:5">
      <c r="E71" s="68"/>
    </row>
    <row r="72" spans="5:5">
      <c r="E72" s="68"/>
    </row>
    <row r="73" spans="5:5">
      <c r="E73" s="68"/>
    </row>
    <row r="74" spans="5:5">
      <c r="E74" s="68"/>
    </row>
    <row r="75" spans="5:5">
      <c r="E75" s="68"/>
    </row>
    <row r="76" spans="5:5">
      <c r="E76" s="68"/>
    </row>
    <row r="77" spans="5:5">
      <c r="E77" s="68"/>
    </row>
    <row r="78" spans="5:5">
      <c r="E78" s="68"/>
    </row>
    <row r="79" spans="5:5">
      <c r="E79" s="68"/>
    </row>
    <row r="80" spans="5:5">
      <c r="E80" s="68"/>
    </row>
    <row r="81" spans="5:5">
      <c r="E81" s="68"/>
    </row>
    <row r="82" spans="5:5">
      <c r="E82" s="68"/>
    </row>
    <row r="83" spans="5:5">
      <c r="E83" s="68"/>
    </row>
    <row r="84" spans="5:5">
      <c r="E84" s="68"/>
    </row>
    <row r="85" spans="5:5">
      <c r="E85" s="68"/>
    </row>
    <row r="86" spans="5:5">
      <c r="E86" s="68"/>
    </row>
    <row r="87" spans="5:5">
      <c r="E87" s="68"/>
    </row>
    <row r="88" spans="5:5">
      <c r="E88" s="68"/>
    </row>
    <row r="89" spans="5:5">
      <c r="E89" s="68"/>
    </row>
    <row r="90" spans="5:5">
      <c r="E90" s="68"/>
    </row>
    <row r="91" spans="5:5">
      <c r="E91" s="68"/>
    </row>
    <row r="92" spans="5:5">
      <c r="E92" s="68"/>
    </row>
    <row r="93" spans="5:5">
      <c r="E93" s="68"/>
    </row>
    <row r="94" spans="5:5">
      <c r="E94" s="68"/>
    </row>
    <row r="95" spans="5:5">
      <c r="E95" s="68"/>
    </row>
    <row r="96" spans="5:5">
      <c r="E96" s="68"/>
    </row>
    <row r="97" spans="5:5">
      <c r="E97" s="68"/>
    </row>
    <row r="98" spans="5:5">
      <c r="E98" s="68"/>
    </row>
    <row r="99" spans="5:5">
      <c r="E99" s="68"/>
    </row>
    <row r="100" spans="5:5">
      <c r="E100" s="68"/>
    </row>
    <row r="101" spans="5:5">
      <c r="E101" s="68"/>
    </row>
    <row r="102" spans="5:5">
      <c r="E102" s="68"/>
    </row>
    <row r="103" spans="5:5">
      <c r="E103" s="68"/>
    </row>
    <row r="104" spans="5:5">
      <c r="E104" s="68"/>
    </row>
    <row r="105" spans="5:5">
      <c r="E105" s="68"/>
    </row>
    <row r="106" spans="5:5">
      <c r="E106" s="68"/>
    </row>
    <row r="107" spans="5:5">
      <c r="E107" s="68"/>
    </row>
    <row r="108" spans="5:5">
      <c r="E108" s="68"/>
    </row>
    <row r="109" spans="5:5">
      <c r="E109" s="68"/>
    </row>
    <row r="110" spans="5:5">
      <c r="E110" s="68"/>
    </row>
    <row r="111" spans="5:5">
      <c r="E111" s="68"/>
    </row>
    <row r="112" spans="5:5">
      <c r="E112" s="68"/>
    </row>
    <row r="113" spans="5:5">
      <c r="E113" s="68"/>
    </row>
    <row r="114" spans="5:5">
      <c r="E114" s="68"/>
    </row>
    <row r="115" spans="5:5">
      <c r="E115" s="68"/>
    </row>
    <row r="116" spans="5:5">
      <c r="E116" s="68"/>
    </row>
    <row r="117" spans="5:5">
      <c r="E117" s="68"/>
    </row>
    <row r="118" spans="5:5">
      <c r="E118" s="68"/>
    </row>
    <row r="119" spans="5:5">
      <c r="E119" s="68"/>
    </row>
    <row r="120" spans="5:5">
      <c r="E120" s="68"/>
    </row>
    <row r="121" spans="5:5">
      <c r="E121" s="68"/>
    </row>
    <row r="122" spans="5:5">
      <c r="E122" s="68"/>
    </row>
    <row r="123" spans="5:5">
      <c r="E123" s="68"/>
    </row>
    <row r="124" spans="5:5">
      <c r="E124" s="68"/>
    </row>
    <row r="125" spans="5:5">
      <c r="E125" s="68"/>
    </row>
    <row r="126" spans="5:5">
      <c r="E126" s="68"/>
    </row>
    <row r="127" spans="5:5">
      <c r="E127" s="68"/>
    </row>
    <row r="128" spans="5:5">
      <c r="E128" s="68"/>
    </row>
    <row r="129" spans="5:5">
      <c r="E129" s="68"/>
    </row>
    <row r="130" spans="5:5">
      <c r="E130" s="68"/>
    </row>
    <row r="131" spans="5:5">
      <c r="E131" s="68"/>
    </row>
    <row r="132" spans="5:5">
      <c r="E132" s="68"/>
    </row>
    <row r="133" spans="5:5">
      <c r="E133" s="68"/>
    </row>
    <row r="134" spans="5:5">
      <c r="E134" s="68"/>
    </row>
    <row r="135" spans="5:5">
      <c r="E135" s="68"/>
    </row>
    <row r="136" spans="5:5">
      <c r="E136" s="68"/>
    </row>
    <row r="137" spans="5:5">
      <c r="E137" s="68"/>
    </row>
    <row r="138" spans="5:5">
      <c r="E138" s="68"/>
    </row>
    <row r="139" spans="5:5">
      <c r="E139" s="68"/>
    </row>
    <row r="140" spans="5:5">
      <c r="E140" s="68"/>
    </row>
    <row r="141" spans="5:5">
      <c r="E141" s="68"/>
    </row>
    <row r="142" spans="5:5">
      <c r="E142" s="68"/>
    </row>
    <row r="143" spans="5:5">
      <c r="E143" s="68"/>
    </row>
    <row r="144" spans="5:5">
      <c r="E144" s="68"/>
    </row>
    <row r="145" spans="5:5">
      <c r="E145" s="68"/>
    </row>
    <row r="146" spans="5:5">
      <c r="E146" s="68"/>
    </row>
    <row r="147" spans="5:5">
      <c r="E147" s="68"/>
    </row>
    <row r="148" spans="5:5">
      <c r="E148" s="68"/>
    </row>
    <row r="149" spans="5:5">
      <c r="E149" s="68"/>
    </row>
    <row r="150" spans="5:5">
      <c r="E150" s="68"/>
    </row>
    <row r="151" spans="5:5">
      <c r="E151" s="68"/>
    </row>
    <row r="152" spans="5:5">
      <c r="E152" s="68"/>
    </row>
    <row r="153" spans="5:5">
      <c r="E153" s="68"/>
    </row>
    <row r="154" spans="5:5">
      <c r="E154" s="68"/>
    </row>
    <row r="155" spans="5:5">
      <c r="E155" s="68"/>
    </row>
    <row r="156" spans="5:5">
      <c r="E156" s="68"/>
    </row>
    <row r="157" spans="5:5">
      <c r="E157" s="68"/>
    </row>
    <row r="158" spans="5:5">
      <c r="E158" s="68"/>
    </row>
    <row r="159" spans="5:5">
      <c r="E159" s="68"/>
    </row>
    <row r="160" spans="5:5">
      <c r="E160" s="68"/>
    </row>
    <row r="161" spans="5:5">
      <c r="E161" s="68"/>
    </row>
    <row r="162" spans="5:5">
      <c r="E162" s="68"/>
    </row>
    <row r="163" spans="5:5">
      <c r="E163" s="68"/>
    </row>
    <row r="164" spans="5:5">
      <c r="E164" s="68"/>
    </row>
    <row r="165" spans="5:5">
      <c r="E165" s="68"/>
    </row>
    <row r="166" spans="5:5">
      <c r="E166" s="68"/>
    </row>
    <row r="167" spans="5:5">
      <c r="E167" s="68"/>
    </row>
    <row r="168" spans="5:5">
      <c r="E168" s="68"/>
    </row>
    <row r="169" spans="5:5">
      <c r="E169" s="68"/>
    </row>
    <row r="170" spans="5:5">
      <c r="E170" s="68"/>
    </row>
    <row r="171" spans="5:5">
      <c r="E171" s="68"/>
    </row>
    <row r="172" spans="5:5">
      <c r="E172" s="68"/>
    </row>
    <row r="173" spans="5:5">
      <c r="E173" s="68"/>
    </row>
    <row r="174" spans="5:5">
      <c r="E174" s="68"/>
    </row>
    <row r="175" spans="5:5">
      <c r="E175" s="68"/>
    </row>
    <row r="176" spans="5:5">
      <c r="E176" s="68"/>
    </row>
    <row r="177" spans="5:5">
      <c r="E177" s="68"/>
    </row>
    <row r="178" spans="5:5">
      <c r="E178" s="68"/>
    </row>
    <row r="179" spans="5:5">
      <c r="E179" s="68"/>
    </row>
    <row r="180" spans="5:5">
      <c r="E180" s="68"/>
    </row>
    <row r="181" spans="5:5">
      <c r="E181" s="68"/>
    </row>
    <row r="182" spans="5:5">
      <c r="E182" s="68"/>
    </row>
    <row r="183" spans="5:5">
      <c r="E183" s="68"/>
    </row>
    <row r="184" spans="5:5">
      <c r="E184" s="68"/>
    </row>
    <row r="185" spans="5:5">
      <c r="E185" s="68"/>
    </row>
    <row r="186" spans="5:5">
      <c r="E186" s="68"/>
    </row>
    <row r="187" spans="5:5">
      <c r="E187" s="68"/>
    </row>
    <row r="188" spans="5:5">
      <c r="E188" s="68"/>
    </row>
    <row r="189" spans="5:5">
      <c r="E189" s="68"/>
    </row>
    <row r="190" spans="5:5">
      <c r="E190" s="68"/>
    </row>
    <row r="191" spans="5:5">
      <c r="E191" s="68"/>
    </row>
    <row r="192" spans="5:5">
      <c r="E192" s="68"/>
    </row>
    <row r="193" spans="5:5">
      <c r="E193" s="68"/>
    </row>
    <row r="194" spans="5:5">
      <c r="E194" s="68"/>
    </row>
    <row r="195" spans="5:5">
      <c r="E195" s="68"/>
    </row>
    <row r="196" spans="5:5">
      <c r="E196" s="68"/>
    </row>
    <row r="197" spans="5:5">
      <c r="E197" s="68"/>
    </row>
    <row r="198" spans="5:5">
      <c r="E198" s="68"/>
    </row>
    <row r="199" spans="5:5">
      <c r="E199" s="68"/>
    </row>
    <row r="200" spans="5:5">
      <c r="E200" s="68"/>
    </row>
    <row r="201" spans="5:5">
      <c r="E201" s="68"/>
    </row>
    <row r="202" spans="5:5">
      <c r="E202" s="68"/>
    </row>
    <row r="203" spans="5:5">
      <c r="E203" s="68"/>
    </row>
    <row r="204" spans="5:5">
      <c r="E204" s="68"/>
    </row>
    <row r="205" spans="5:5">
      <c r="E205" s="68"/>
    </row>
    <row r="206" spans="5:5">
      <c r="E206" s="68"/>
    </row>
    <row r="207" spans="5:5">
      <c r="E207" s="68"/>
    </row>
    <row r="208" spans="5:5">
      <c r="E208" s="68"/>
    </row>
    <row r="209" spans="5:5">
      <c r="E209" s="68"/>
    </row>
    <row r="210" spans="5:5">
      <c r="E210" s="68"/>
    </row>
    <row r="211" spans="5:5">
      <c r="E211" s="68"/>
    </row>
    <row r="212" spans="5:5">
      <c r="E212" s="68"/>
    </row>
    <row r="213" spans="5:5">
      <c r="E213" s="68"/>
    </row>
    <row r="214" spans="5:5">
      <c r="E214" s="68"/>
    </row>
    <row r="215" spans="5:5">
      <c r="E215" s="68"/>
    </row>
    <row r="216" spans="5:5">
      <c r="E216" s="68"/>
    </row>
    <row r="217" spans="5:5">
      <c r="E217" s="68"/>
    </row>
    <row r="218" spans="5:5">
      <c r="E218" s="68"/>
    </row>
    <row r="219" spans="5:5">
      <c r="E219" s="68"/>
    </row>
    <row r="220" spans="5:5">
      <c r="E220" s="68"/>
    </row>
    <row r="221" spans="5:5">
      <c r="E221" s="68"/>
    </row>
    <row r="222" spans="5:5">
      <c r="E222" s="68"/>
    </row>
    <row r="223" spans="5:5">
      <c r="E223" s="68"/>
    </row>
    <row r="224" spans="5:5">
      <c r="E224" s="68"/>
    </row>
    <row r="225" spans="5:5">
      <c r="E225" s="68"/>
    </row>
    <row r="226" spans="5:5">
      <c r="E226" s="68"/>
    </row>
    <row r="227" spans="5:5">
      <c r="E227" s="68"/>
    </row>
    <row r="228" spans="5:5">
      <c r="E228" s="68"/>
    </row>
    <row r="229" spans="5:5">
      <c r="E229" s="68"/>
    </row>
    <row r="230" spans="5:5">
      <c r="E230" s="68"/>
    </row>
    <row r="231" spans="5:5">
      <c r="E231" s="68"/>
    </row>
    <row r="232" spans="5:5">
      <c r="E232" s="68"/>
    </row>
    <row r="233" spans="5:5">
      <c r="E233" s="68"/>
    </row>
    <row r="234" spans="5:5">
      <c r="E234" s="68"/>
    </row>
    <row r="235" spans="5:5">
      <c r="E235" s="68"/>
    </row>
    <row r="236" spans="5:5">
      <c r="E236" s="68"/>
    </row>
    <row r="237" spans="5:5">
      <c r="E237" s="68"/>
    </row>
    <row r="238" spans="5:5">
      <c r="E238" s="68"/>
    </row>
    <row r="239" spans="5:5">
      <c r="E239" s="68"/>
    </row>
    <row r="240" spans="5:5">
      <c r="E240" s="68"/>
    </row>
    <row r="241" spans="5:5">
      <c r="E241" s="68"/>
    </row>
    <row r="242" spans="5:5">
      <c r="E242" s="68"/>
    </row>
    <row r="243" spans="5:5">
      <c r="E243" s="68"/>
    </row>
    <row r="244" spans="5:5">
      <c r="E244" s="68"/>
    </row>
    <row r="245" spans="5:5">
      <c r="E245" s="68"/>
    </row>
    <row r="246" spans="5:5">
      <c r="E246" s="68"/>
    </row>
    <row r="247" spans="5:5">
      <c r="E247" s="68"/>
    </row>
    <row r="248" spans="5:5">
      <c r="E248" s="68"/>
    </row>
    <row r="249" spans="5:5">
      <c r="E249" s="68"/>
    </row>
    <row r="250" spans="5:5">
      <c r="E250" s="68"/>
    </row>
    <row r="251" spans="5:5">
      <c r="E251" s="68"/>
    </row>
    <row r="252" spans="5:5">
      <c r="E252" s="68"/>
    </row>
    <row r="253" spans="5:5">
      <c r="E253" s="68"/>
    </row>
    <row r="254" spans="5:5">
      <c r="E254" s="68"/>
    </row>
    <row r="255" spans="5:5">
      <c r="E255" s="68"/>
    </row>
    <row r="256" spans="5:5">
      <c r="E256" s="68"/>
    </row>
    <row r="257" spans="5:5">
      <c r="E257" s="68"/>
    </row>
    <row r="258" spans="5:5">
      <c r="E258" s="68"/>
    </row>
    <row r="259" spans="5:5">
      <c r="E259" s="68"/>
    </row>
    <row r="260" spans="5:5">
      <c r="E260" s="68"/>
    </row>
    <row r="261" spans="5:5">
      <c r="E261" s="68"/>
    </row>
    <row r="262" spans="5:5">
      <c r="E262" s="68"/>
    </row>
    <row r="263" spans="5:5">
      <c r="E263" s="68"/>
    </row>
    <row r="264" spans="5:5">
      <c r="E264" s="68"/>
    </row>
    <row r="265" spans="5:5">
      <c r="E265" s="68"/>
    </row>
    <row r="266" spans="5:5">
      <c r="E266" s="68"/>
    </row>
    <row r="267" spans="5:5">
      <c r="E267" s="68"/>
    </row>
    <row r="268" spans="5:5">
      <c r="E268" s="68"/>
    </row>
    <row r="269" spans="5:5">
      <c r="E269" s="68"/>
    </row>
    <row r="270" spans="5:5">
      <c r="E270" s="68"/>
    </row>
    <row r="271" spans="5:5">
      <c r="E271" s="68"/>
    </row>
    <row r="272" spans="5:5">
      <c r="E272" s="68"/>
    </row>
    <row r="273" spans="5:5">
      <c r="E273" s="68"/>
    </row>
    <row r="274" spans="5:5">
      <c r="E274" s="68"/>
    </row>
    <row r="275" spans="5:5">
      <c r="E275" s="68"/>
    </row>
    <row r="276" spans="5:5">
      <c r="E276" s="68"/>
    </row>
    <row r="277" spans="5:5">
      <c r="E277" s="68"/>
    </row>
    <row r="278" spans="5:5">
      <c r="E278" s="68"/>
    </row>
    <row r="279" spans="5:5">
      <c r="E279" s="68"/>
    </row>
    <row r="280" spans="5:5">
      <c r="E280" s="68"/>
    </row>
    <row r="281" spans="5:5">
      <c r="E281" s="68"/>
    </row>
    <row r="282" spans="5:5">
      <c r="E282" s="68"/>
    </row>
    <row r="283" spans="5:5">
      <c r="E283" s="68"/>
    </row>
    <row r="284" spans="5:5">
      <c r="E284" s="68"/>
    </row>
    <row r="285" spans="5:5">
      <c r="E285" s="68"/>
    </row>
    <row r="286" spans="5:5">
      <c r="E286" s="68"/>
    </row>
    <row r="287" spans="5:5">
      <c r="E287" s="68"/>
    </row>
    <row r="288" spans="5:5">
      <c r="E288" s="68"/>
    </row>
    <row r="289" spans="5:5">
      <c r="E289" s="68"/>
    </row>
    <row r="290" spans="5:5">
      <c r="E290" s="68"/>
    </row>
    <row r="291" spans="5:5">
      <c r="E291" s="68"/>
    </row>
    <row r="292" spans="5:5">
      <c r="E292" s="68"/>
    </row>
    <row r="293" spans="5:5">
      <c r="E293" s="68"/>
    </row>
    <row r="294" spans="5:5">
      <c r="E294" s="68"/>
    </row>
    <row r="295" spans="5:5">
      <c r="E295" s="68"/>
    </row>
    <row r="296" spans="5:5">
      <c r="E296" s="68"/>
    </row>
    <row r="297" spans="5:5">
      <c r="E297" s="68"/>
    </row>
    <row r="298" spans="5:5">
      <c r="E298" s="68"/>
    </row>
    <row r="299" spans="5:5">
      <c r="E299" s="68"/>
    </row>
    <row r="300" spans="5:5">
      <c r="E300" s="68"/>
    </row>
    <row r="301" spans="5:5">
      <c r="E301" s="68"/>
    </row>
    <row r="302" spans="5:5">
      <c r="E302" s="68"/>
    </row>
    <row r="303" spans="5:5">
      <c r="E303" s="68"/>
    </row>
    <row r="304" spans="5:5">
      <c r="E304" s="68"/>
    </row>
    <row r="305" spans="5:5">
      <c r="E305" s="68"/>
    </row>
    <row r="306" spans="5:5">
      <c r="E306" s="68"/>
    </row>
    <row r="307" spans="5:5">
      <c r="E307" s="68"/>
    </row>
    <row r="308" spans="5:5">
      <c r="E308" s="68"/>
    </row>
    <row r="309" spans="5:5">
      <c r="E309" s="68"/>
    </row>
    <row r="310" spans="5:5">
      <c r="E310" s="68"/>
    </row>
    <row r="311" spans="5:5">
      <c r="E311" s="68"/>
    </row>
    <row r="312" spans="5:5">
      <c r="E312" s="68"/>
    </row>
    <row r="313" spans="5:5">
      <c r="E313" s="68"/>
    </row>
    <row r="314" spans="5:5">
      <c r="E314" s="68"/>
    </row>
    <row r="315" spans="5:5">
      <c r="E315" s="68"/>
    </row>
    <row r="316" spans="5:5">
      <c r="E316" s="68"/>
    </row>
    <row r="317" spans="5:5">
      <c r="E317" s="68"/>
    </row>
    <row r="318" spans="5:5">
      <c r="E318" s="68"/>
    </row>
    <row r="319" spans="5:5">
      <c r="E319" s="68"/>
    </row>
    <row r="320" spans="5:5">
      <c r="E320" s="68"/>
    </row>
    <row r="321" spans="5:5">
      <c r="E321" s="68"/>
    </row>
    <row r="322" spans="5:5">
      <c r="E322" s="68"/>
    </row>
    <row r="323" spans="5:5">
      <c r="E323" s="68"/>
    </row>
    <row r="324" spans="5:5">
      <c r="E324" s="68"/>
    </row>
    <row r="325" spans="5:5">
      <c r="E325" s="68"/>
    </row>
    <row r="326" spans="5:5">
      <c r="E326" s="68"/>
    </row>
    <row r="327" spans="5:5">
      <c r="E327" s="68"/>
    </row>
    <row r="328" spans="5:5">
      <c r="E328" s="68"/>
    </row>
    <row r="329" spans="5:5">
      <c r="E329" s="68"/>
    </row>
    <row r="330" spans="5:5">
      <c r="E330" s="68"/>
    </row>
    <row r="331" spans="5:5">
      <c r="E331" s="68"/>
    </row>
    <row r="332" spans="5:5">
      <c r="E332" s="68"/>
    </row>
    <row r="333" spans="5:5">
      <c r="E333" s="68"/>
    </row>
    <row r="334" spans="5:5">
      <c r="E334" s="68"/>
    </row>
    <row r="335" spans="5:5">
      <c r="E335" s="68"/>
    </row>
    <row r="336" spans="5:5">
      <c r="E336" s="68"/>
    </row>
    <row r="337" spans="5:5">
      <c r="E337" s="68"/>
    </row>
    <row r="338" spans="5:5">
      <c r="E338" s="68"/>
    </row>
    <row r="339" spans="5:5">
      <c r="E339" s="68"/>
    </row>
    <row r="340" spans="5:5">
      <c r="E340" s="68"/>
    </row>
    <row r="341" spans="5:5">
      <c r="E341" s="68"/>
    </row>
    <row r="342" spans="5:5">
      <c r="E342" s="68"/>
    </row>
    <row r="343" spans="5:5">
      <c r="E343" s="68"/>
    </row>
    <row r="344" spans="5:5">
      <c r="E344" s="68"/>
    </row>
    <row r="345" spans="5:5">
      <c r="E345" s="68"/>
    </row>
    <row r="346" spans="5:5">
      <c r="E346" s="68"/>
    </row>
    <row r="347" spans="5:5">
      <c r="E347" s="68"/>
    </row>
    <row r="348" spans="5:5">
      <c r="E348" s="68"/>
    </row>
    <row r="349" spans="5:5">
      <c r="E349" s="68"/>
    </row>
    <row r="350" spans="5:5">
      <c r="E350" s="68"/>
    </row>
    <row r="351" spans="5:5">
      <c r="E351" s="68"/>
    </row>
    <row r="352" spans="5:5">
      <c r="E352" s="68"/>
    </row>
    <row r="353" spans="5:5">
      <c r="E353" s="68"/>
    </row>
    <row r="354" spans="5:5">
      <c r="E354" s="68"/>
    </row>
    <row r="355" spans="5:5">
      <c r="E355" s="68"/>
    </row>
    <row r="356" spans="5:5">
      <c r="E356" s="68"/>
    </row>
    <row r="357" spans="5:5">
      <c r="E357" s="68"/>
    </row>
    <row r="358" spans="5:5">
      <c r="E358" s="68"/>
    </row>
    <row r="359" spans="5:5">
      <c r="E359" s="68"/>
    </row>
    <row r="360" spans="5:5">
      <c r="E360" s="68"/>
    </row>
    <row r="361" spans="5:5">
      <c r="E361" s="68"/>
    </row>
    <row r="362" spans="5:5">
      <c r="E362" s="68"/>
    </row>
    <row r="363" spans="5:5">
      <c r="E363" s="68"/>
    </row>
    <row r="364" spans="5:5">
      <c r="E364" s="68"/>
    </row>
    <row r="365" spans="5:5">
      <c r="E365" s="68"/>
    </row>
    <row r="366" spans="5:5">
      <c r="E366" s="68"/>
    </row>
    <row r="367" spans="5:5">
      <c r="E367" s="68"/>
    </row>
    <row r="368" spans="5:5">
      <c r="E368" s="68"/>
    </row>
    <row r="369" spans="5:5">
      <c r="E369" s="68"/>
    </row>
    <row r="370" spans="5:5">
      <c r="E370" s="68"/>
    </row>
    <row r="371" spans="5:5">
      <c r="E371" s="68"/>
    </row>
    <row r="372" spans="5:5">
      <c r="E372" s="68"/>
    </row>
    <row r="373" spans="5:5">
      <c r="E373" s="68"/>
    </row>
    <row r="374" spans="5:5">
      <c r="E374" s="68"/>
    </row>
    <row r="375" spans="5:5">
      <c r="E375" s="68"/>
    </row>
    <row r="376" spans="5:5">
      <c r="E376" s="68"/>
    </row>
    <row r="377" spans="5:5">
      <c r="E377" s="68"/>
    </row>
    <row r="378" spans="5:5">
      <c r="E378" s="68"/>
    </row>
    <row r="379" spans="5:5">
      <c r="E379" s="68"/>
    </row>
    <row r="380" spans="5:5">
      <c r="E380" s="68"/>
    </row>
    <row r="381" spans="5:5">
      <c r="E381" s="68"/>
    </row>
    <row r="382" spans="5:5">
      <c r="E382" s="68"/>
    </row>
    <row r="383" spans="5:5">
      <c r="E383" s="68"/>
    </row>
    <row r="384" spans="5:5">
      <c r="E384" s="68"/>
    </row>
    <row r="385" spans="5:5">
      <c r="E385" s="68"/>
    </row>
    <row r="386" spans="5:5">
      <c r="E386" s="68"/>
    </row>
    <row r="387" spans="5:5">
      <c r="E387" s="68"/>
    </row>
    <row r="388" spans="5:5">
      <c r="E388" s="68"/>
    </row>
    <row r="389" spans="5:5">
      <c r="E389" s="68"/>
    </row>
    <row r="390" spans="5:5">
      <c r="E390" s="68"/>
    </row>
    <row r="391" spans="5:5">
      <c r="E391" s="68"/>
    </row>
    <row r="392" spans="5:5">
      <c r="E392" s="68"/>
    </row>
    <row r="393" spans="5:5">
      <c r="E393" s="68"/>
    </row>
    <row r="394" spans="5:5">
      <c r="E394" s="68"/>
    </row>
    <row r="395" spans="5:5">
      <c r="E395" s="68"/>
    </row>
    <row r="396" spans="5:5">
      <c r="E396" s="68"/>
    </row>
    <row r="397" spans="5:5">
      <c r="E397" s="68"/>
    </row>
    <row r="398" spans="5:5">
      <c r="E398" s="68"/>
    </row>
    <row r="399" spans="5:5">
      <c r="E399" s="68"/>
    </row>
    <row r="400" spans="5:5">
      <c r="E400" s="68"/>
    </row>
    <row r="401" spans="5:5">
      <c r="E401" s="68"/>
    </row>
    <row r="402" spans="5:5">
      <c r="E402" s="68"/>
    </row>
    <row r="403" spans="5:5">
      <c r="E403" s="68"/>
    </row>
    <row r="404" spans="5:5">
      <c r="E404" s="68"/>
    </row>
    <row r="405" spans="5:5">
      <c r="E405" s="68"/>
    </row>
    <row r="406" spans="5:5">
      <c r="E406" s="68"/>
    </row>
    <row r="407" spans="5:5">
      <c r="E407" s="68"/>
    </row>
    <row r="408" spans="5:5">
      <c r="E408" s="68"/>
    </row>
    <row r="409" spans="5:5">
      <c r="E409" s="68"/>
    </row>
    <row r="410" spans="5:5">
      <c r="E410" s="68"/>
    </row>
    <row r="411" spans="5:5">
      <c r="E411" s="68"/>
    </row>
    <row r="412" spans="5:5">
      <c r="E412" s="68"/>
    </row>
    <row r="413" spans="5:5">
      <c r="E413" s="68"/>
    </row>
    <row r="414" spans="5:5">
      <c r="E414" s="68"/>
    </row>
    <row r="415" spans="5:5">
      <c r="E415" s="68"/>
    </row>
    <row r="416" spans="5:5">
      <c r="E416" s="68"/>
    </row>
    <row r="417" spans="5:5">
      <c r="E417" s="68"/>
    </row>
    <row r="418" spans="5:5">
      <c r="E418" s="68"/>
    </row>
    <row r="419" spans="5:5">
      <c r="E419" s="68"/>
    </row>
    <row r="420" spans="5:5">
      <c r="E420" s="68"/>
    </row>
    <row r="421" spans="5:5">
      <c r="E421" s="68"/>
    </row>
    <row r="422" spans="5:5">
      <c r="E422" s="68"/>
    </row>
    <row r="423" spans="5:5">
      <c r="E423" s="68"/>
    </row>
    <row r="424" spans="5:5">
      <c r="E424" s="68"/>
    </row>
    <row r="425" spans="5:5">
      <c r="E425" s="68"/>
    </row>
    <row r="426" spans="5:5">
      <c r="E426" s="68"/>
    </row>
    <row r="427" spans="5:5">
      <c r="E427" s="68"/>
    </row>
    <row r="428" spans="5:5">
      <c r="E428" s="68"/>
    </row>
    <row r="429" spans="5:5">
      <c r="E429" s="68"/>
    </row>
    <row r="430" spans="5:5">
      <c r="E430" s="68"/>
    </row>
    <row r="431" spans="5:5">
      <c r="E431" s="68"/>
    </row>
    <row r="432" spans="5:5">
      <c r="E432" s="68"/>
    </row>
    <row r="433" spans="5:5">
      <c r="E433" s="68"/>
    </row>
    <row r="434" spans="5:5">
      <c r="E434" s="68"/>
    </row>
    <row r="435" spans="5:5">
      <c r="E435" s="68"/>
    </row>
    <row r="436" spans="5:5">
      <c r="E436" s="68"/>
    </row>
    <row r="437" spans="5:5">
      <c r="E437" s="68"/>
    </row>
    <row r="438" spans="5:5">
      <c r="E438" s="68"/>
    </row>
    <row r="439" spans="5:5">
      <c r="E439" s="68"/>
    </row>
    <row r="440" spans="5:5">
      <c r="E440" s="68"/>
    </row>
    <row r="441" spans="5:5">
      <c r="E441" s="68"/>
    </row>
    <row r="442" spans="5:5">
      <c r="E442" s="68"/>
    </row>
    <row r="443" spans="5:5">
      <c r="E443" s="68"/>
    </row>
    <row r="444" spans="5:5">
      <c r="E444" s="68"/>
    </row>
    <row r="445" spans="5:5">
      <c r="E445" s="68"/>
    </row>
    <row r="446" spans="5:5">
      <c r="E446" s="68"/>
    </row>
    <row r="447" spans="5:5">
      <c r="E447" s="68"/>
    </row>
    <row r="448" spans="5:5">
      <c r="E448" s="68"/>
    </row>
    <row r="449" spans="5:5">
      <c r="E449" s="68"/>
    </row>
    <row r="450" spans="5:5">
      <c r="E450" s="68"/>
    </row>
    <row r="451" spans="5:5">
      <c r="E451" s="68"/>
    </row>
    <row r="452" spans="5:5">
      <c r="E452" s="68"/>
    </row>
    <row r="453" spans="5:5">
      <c r="E453" s="68"/>
    </row>
    <row r="454" spans="5:5">
      <c r="E454" s="68"/>
    </row>
    <row r="455" spans="5:5">
      <c r="E455" s="68"/>
    </row>
    <row r="456" spans="5:5">
      <c r="E456" s="68"/>
    </row>
    <row r="457" spans="5:5">
      <c r="E457" s="68"/>
    </row>
    <row r="458" spans="5:5">
      <c r="E458" s="68"/>
    </row>
    <row r="459" spans="5:5">
      <c r="E459" s="68"/>
    </row>
    <row r="460" spans="5:5">
      <c r="E460" s="68"/>
    </row>
    <row r="461" spans="5:5">
      <c r="E461" s="68"/>
    </row>
    <row r="462" spans="5:5">
      <c r="E462" s="68"/>
    </row>
    <row r="463" spans="5:5">
      <c r="E463" s="68"/>
    </row>
    <row r="464" spans="5:5">
      <c r="E464" s="68"/>
    </row>
    <row r="465" spans="5:5">
      <c r="E465" s="68"/>
    </row>
    <row r="466" spans="5:5">
      <c r="E466" s="68"/>
    </row>
    <row r="467" spans="5:5">
      <c r="E467" s="68"/>
    </row>
    <row r="468" spans="5:5">
      <c r="E468" s="68"/>
    </row>
    <row r="469" spans="5:5">
      <c r="E469" s="68"/>
    </row>
    <row r="470" spans="5:5">
      <c r="E470" s="68"/>
    </row>
    <row r="471" spans="5:5">
      <c r="E471" s="68"/>
    </row>
    <row r="472" spans="5:5">
      <c r="E472" s="68"/>
    </row>
    <row r="473" spans="5:5">
      <c r="E473" s="68"/>
    </row>
    <row r="474" spans="5:5">
      <c r="E474" s="68"/>
    </row>
    <row r="475" spans="5:5">
      <c r="E475" s="68"/>
    </row>
    <row r="476" spans="5:5">
      <c r="E476" s="68"/>
    </row>
    <row r="477" spans="5:5">
      <c r="E477" s="68"/>
    </row>
    <row r="478" spans="5:5">
      <c r="E478" s="68"/>
    </row>
    <row r="479" spans="5:5">
      <c r="E479" s="68"/>
    </row>
    <row r="480" spans="5:5">
      <c r="E480" s="68"/>
    </row>
    <row r="481" spans="5:5">
      <c r="E481" s="68"/>
    </row>
    <row r="482" spans="5:5">
      <c r="E482" s="68"/>
    </row>
    <row r="483" spans="5:5">
      <c r="E483" s="68"/>
    </row>
    <row r="484" spans="5:5">
      <c r="E484" s="68"/>
    </row>
    <row r="485" spans="5:5">
      <c r="E485" s="68"/>
    </row>
    <row r="486" spans="5:5">
      <c r="E486" s="68"/>
    </row>
    <row r="487" spans="5:5">
      <c r="E487" s="68"/>
    </row>
    <row r="488" spans="5:5">
      <c r="E488" s="68"/>
    </row>
    <row r="489" spans="5:5">
      <c r="E489" s="68"/>
    </row>
    <row r="490" spans="5:5">
      <c r="E490" s="68"/>
    </row>
    <row r="491" spans="5:5">
      <c r="E491" s="68"/>
    </row>
    <row r="492" spans="5:5">
      <c r="E492" s="68"/>
    </row>
    <row r="493" spans="5:5">
      <c r="E493" s="68"/>
    </row>
    <row r="494" spans="5:5">
      <c r="E494" s="68"/>
    </row>
    <row r="495" spans="5:5">
      <c r="E495" s="68"/>
    </row>
    <row r="496" spans="5:5">
      <c r="E496" s="68"/>
    </row>
    <row r="497" spans="5:5">
      <c r="E497" s="68"/>
    </row>
    <row r="498" spans="5:5">
      <c r="E498" s="68"/>
    </row>
    <row r="499" spans="5:5">
      <c r="E499" s="68"/>
    </row>
    <row r="500" spans="5:5">
      <c r="E500" s="68"/>
    </row>
    <row r="501" spans="5:5">
      <c r="E501" s="68"/>
    </row>
    <row r="502" spans="5:5">
      <c r="E502" s="68"/>
    </row>
    <row r="503" spans="5:5">
      <c r="E503" s="68"/>
    </row>
    <row r="504" spans="5:5">
      <c r="E504" s="68"/>
    </row>
    <row r="505" spans="5:5">
      <c r="E505" s="68"/>
    </row>
    <row r="506" spans="5:5">
      <c r="E506" s="68"/>
    </row>
    <row r="507" spans="5:5">
      <c r="E507" s="68"/>
    </row>
    <row r="508" spans="5:5">
      <c r="E508" s="68"/>
    </row>
    <row r="509" spans="5:5">
      <c r="E509" s="68"/>
    </row>
    <row r="510" spans="5:5">
      <c r="E510" s="68"/>
    </row>
    <row r="511" spans="5:5">
      <c r="E511" s="68"/>
    </row>
    <row r="512" spans="5:5">
      <c r="E512" s="68"/>
    </row>
    <row r="513" spans="5:5">
      <c r="E513" s="68"/>
    </row>
    <row r="514" spans="5:5">
      <c r="E514" s="68"/>
    </row>
    <row r="515" spans="5:5">
      <c r="E515" s="68"/>
    </row>
    <row r="516" spans="5:5">
      <c r="E516" s="68"/>
    </row>
    <row r="517" spans="5:5">
      <c r="E517" s="68"/>
    </row>
    <row r="518" spans="5:5">
      <c r="E518" s="68"/>
    </row>
    <row r="519" spans="5:5">
      <c r="E519" s="68"/>
    </row>
    <row r="520" spans="5:5">
      <c r="E520" s="68"/>
    </row>
    <row r="521" spans="5:5">
      <c r="E521" s="68"/>
    </row>
    <row r="522" spans="5:5">
      <c r="E522" s="68"/>
    </row>
    <row r="523" spans="5:5">
      <c r="E523" s="68"/>
    </row>
    <row r="524" spans="5:5">
      <c r="E524" s="68"/>
    </row>
    <row r="525" spans="5:5">
      <c r="E525" s="68"/>
    </row>
    <row r="526" spans="5:5">
      <c r="E526" s="68"/>
    </row>
    <row r="527" spans="5:5">
      <c r="E527" s="68"/>
    </row>
    <row r="528" spans="5:5">
      <c r="E528" s="68"/>
    </row>
    <row r="529" spans="5:5">
      <c r="E529" s="68"/>
    </row>
    <row r="530" spans="5:5">
      <c r="E530" s="68"/>
    </row>
    <row r="531" spans="5:5">
      <c r="E531" s="68"/>
    </row>
    <row r="532" spans="5:5">
      <c r="E532" s="68"/>
    </row>
    <row r="533" spans="5:5">
      <c r="E533" s="68"/>
    </row>
    <row r="534" spans="5:5">
      <c r="E534" s="68"/>
    </row>
    <row r="535" spans="5:5">
      <c r="E535" s="68"/>
    </row>
    <row r="536" spans="5:5">
      <c r="E536" s="68"/>
    </row>
    <row r="537" spans="5:5">
      <c r="E537" s="68"/>
    </row>
    <row r="538" spans="5:5">
      <c r="E538" s="68"/>
    </row>
    <row r="539" spans="5:5">
      <c r="E539" s="68"/>
    </row>
    <row r="540" spans="5:5">
      <c r="E540" s="68"/>
    </row>
    <row r="541" spans="5:5">
      <c r="E541" s="68"/>
    </row>
    <row r="542" spans="5:5">
      <c r="E542" s="68"/>
    </row>
    <row r="543" spans="5:5">
      <c r="E543" s="68"/>
    </row>
    <row r="544" spans="5:5">
      <c r="E544" s="68"/>
    </row>
    <row r="545" spans="5:5">
      <c r="E545" s="68"/>
    </row>
    <row r="546" spans="5:5">
      <c r="E546" s="68"/>
    </row>
    <row r="547" spans="5:5">
      <c r="E547" s="68"/>
    </row>
    <row r="548" spans="5:5">
      <c r="E548" s="68"/>
    </row>
    <row r="549" spans="5:5">
      <c r="E549" s="68"/>
    </row>
    <row r="550" spans="5:5">
      <c r="E550" s="68"/>
    </row>
    <row r="551" spans="5:5">
      <c r="E551" s="68"/>
    </row>
    <row r="552" spans="5:5">
      <c r="E552" s="68"/>
    </row>
    <row r="553" spans="5:5">
      <c r="E553" s="68"/>
    </row>
    <row r="554" spans="5:5">
      <c r="E554" s="68"/>
    </row>
    <row r="555" spans="5:5">
      <c r="E555" s="68"/>
    </row>
    <row r="556" spans="5:5">
      <c r="E556" s="68"/>
    </row>
    <row r="557" spans="5:5">
      <c r="E557" s="68"/>
    </row>
    <row r="558" spans="5:5">
      <c r="E558" s="68"/>
    </row>
    <row r="559" spans="5:5">
      <c r="E559" s="68"/>
    </row>
    <row r="560" spans="5:5">
      <c r="E560" s="68"/>
    </row>
    <row r="561" spans="5:5">
      <c r="E561" s="68"/>
    </row>
    <row r="562" spans="5:5">
      <c r="E562" s="68"/>
    </row>
    <row r="563" spans="5:5">
      <c r="E563" s="68"/>
    </row>
    <row r="564" spans="5:5">
      <c r="E564" s="68"/>
    </row>
    <row r="565" spans="5:5">
      <c r="E565" s="68"/>
    </row>
    <row r="566" spans="5:5">
      <c r="E566" s="68"/>
    </row>
    <row r="567" spans="5:5">
      <c r="E567" s="68"/>
    </row>
    <row r="568" spans="5:5">
      <c r="E568" s="68"/>
    </row>
    <row r="569" spans="5:5">
      <c r="E569" s="68"/>
    </row>
    <row r="570" spans="5:5">
      <c r="E570" s="68"/>
    </row>
    <row r="571" spans="5:5">
      <c r="E571" s="68"/>
    </row>
    <row r="572" spans="5:5">
      <c r="E572" s="68"/>
    </row>
    <row r="573" spans="5:5">
      <c r="E573" s="68"/>
    </row>
    <row r="574" spans="5:5">
      <c r="E574" s="68"/>
    </row>
    <row r="575" spans="5:5">
      <c r="E575" s="68"/>
    </row>
    <row r="576" spans="5:5">
      <c r="E576" s="68"/>
    </row>
    <row r="577" spans="5:5">
      <c r="E577" s="68"/>
    </row>
    <row r="578" spans="5:5">
      <c r="E578" s="68"/>
    </row>
    <row r="579" spans="5:5">
      <c r="E579" s="68"/>
    </row>
    <row r="580" spans="5:5">
      <c r="E580" s="68"/>
    </row>
    <row r="581" spans="5:5">
      <c r="E581" s="68"/>
    </row>
    <row r="582" spans="5:5">
      <c r="E582" s="68"/>
    </row>
    <row r="583" spans="5:5">
      <c r="E583" s="68"/>
    </row>
    <row r="584" spans="5:5">
      <c r="E584" s="68"/>
    </row>
    <row r="585" spans="5:5">
      <c r="E585" s="68"/>
    </row>
    <row r="586" spans="5:5">
      <c r="E586" s="68"/>
    </row>
    <row r="587" spans="5:5">
      <c r="E587" s="68"/>
    </row>
    <row r="588" spans="5:5">
      <c r="E588" s="68"/>
    </row>
    <row r="589" spans="5:5">
      <c r="E589" s="68"/>
    </row>
    <row r="590" spans="5:5">
      <c r="E590" s="68"/>
    </row>
    <row r="591" spans="5:5">
      <c r="E591" s="68"/>
    </row>
    <row r="592" spans="5:5">
      <c r="E592" s="68"/>
    </row>
    <row r="593" spans="5:5">
      <c r="E593" s="68"/>
    </row>
    <row r="594" spans="5:5">
      <c r="E594" s="68"/>
    </row>
    <row r="595" spans="5:5">
      <c r="E595" s="68"/>
    </row>
    <row r="596" spans="5:5">
      <c r="E596" s="68"/>
    </row>
    <row r="597" spans="5:5">
      <c r="E597" s="68"/>
    </row>
    <row r="598" spans="5:5">
      <c r="E598" s="68"/>
    </row>
    <row r="599" spans="5:5">
      <c r="E599" s="68"/>
    </row>
    <row r="600" spans="5:5">
      <c r="E600" s="68"/>
    </row>
    <row r="601" spans="5:5">
      <c r="E601" s="68"/>
    </row>
    <row r="602" spans="5:5">
      <c r="E602" s="68"/>
    </row>
    <row r="603" spans="5:5">
      <c r="E603" s="68"/>
    </row>
    <row r="604" spans="5:5">
      <c r="E604" s="68"/>
    </row>
    <row r="605" spans="5:5">
      <c r="E605" s="68"/>
    </row>
    <row r="606" spans="5:5">
      <c r="E606" s="68"/>
    </row>
    <row r="607" spans="5:5">
      <c r="E607" s="68"/>
    </row>
    <row r="608" spans="5:5">
      <c r="E608" s="68"/>
    </row>
    <row r="609" spans="5:5">
      <c r="E609" s="68"/>
    </row>
    <row r="610" spans="5:5">
      <c r="E610" s="68"/>
    </row>
    <row r="611" spans="5:5">
      <c r="E611" s="68"/>
    </row>
    <row r="612" spans="5:5">
      <c r="E612" s="68"/>
    </row>
    <row r="613" spans="5:5">
      <c r="E613" s="68"/>
    </row>
    <row r="614" spans="5:5">
      <c r="E614" s="68"/>
    </row>
    <row r="615" spans="5:5">
      <c r="E615" s="68"/>
    </row>
    <row r="616" spans="5:5">
      <c r="E616" s="68"/>
    </row>
    <row r="617" spans="5:5">
      <c r="E617" s="68"/>
    </row>
    <row r="618" spans="5:5">
      <c r="E618" s="68"/>
    </row>
    <row r="619" spans="5:5">
      <c r="E619" s="68"/>
    </row>
    <row r="620" spans="5:5">
      <c r="E620" s="68"/>
    </row>
    <row r="621" spans="5:5">
      <c r="E621" s="68"/>
    </row>
    <row r="622" spans="5:5">
      <c r="E622" s="68"/>
    </row>
    <row r="623" spans="5:5">
      <c r="E623" s="68"/>
    </row>
    <row r="624" spans="5:5">
      <c r="E624" s="68"/>
    </row>
    <row r="625" spans="5:5">
      <c r="E625" s="68"/>
    </row>
    <row r="626" spans="5:5">
      <c r="E626" s="68"/>
    </row>
    <row r="627" spans="5:5">
      <c r="E627" s="68"/>
    </row>
    <row r="628" spans="5:5">
      <c r="E628" s="68"/>
    </row>
    <row r="629" spans="5:5">
      <c r="E629" s="68"/>
    </row>
    <row r="630" spans="5:5">
      <c r="E630" s="68"/>
    </row>
    <row r="631" spans="5:5">
      <c r="E631" s="68"/>
    </row>
    <row r="632" spans="5:5">
      <c r="E632" s="68"/>
    </row>
    <row r="633" spans="5:5">
      <c r="E633" s="68"/>
    </row>
    <row r="634" spans="5:5">
      <c r="E634" s="68"/>
    </row>
    <row r="635" spans="5:5">
      <c r="E635" s="68"/>
    </row>
    <row r="636" spans="5:5">
      <c r="E636" s="68"/>
    </row>
    <row r="637" spans="5:5">
      <c r="E637" s="68"/>
    </row>
    <row r="638" spans="5:5">
      <c r="E638" s="68"/>
    </row>
    <row r="639" spans="5:5">
      <c r="E639" s="68"/>
    </row>
    <row r="640" spans="5:5">
      <c r="E640" s="68"/>
    </row>
    <row r="641" spans="5:5">
      <c r="E641" s="68"/>
    </row>
    <row r="642" spans="5:5">
      <c r="E642" s="68"/>
    </row>
    <row r="643" spans="5:5">
      <c r="E643" s="68"/>
    </row>
    <row r="644" spans="5:5">
      <c r="E644" s="68"/>
    </row>
    <row r="645" spans="5:5">
      <c r="E645" s="68"/>
    </row>
    <row r="646" spans="5:5">
      <c r="E646" s="68"/>
    </row>
    <row r="647" spans="5:5">
      <c r="E647" s="68"/>
    </row>
    <row r="648" spans="5:5">
      <c r="E648" s="68"/>
    </row>
    <row r="649" spans="5:5">
      <c r="E649" s="68"/>
    </row>
    <row r="650" spans="5:5">
      <c r="E650" s="68"/>
    </row>
    <row r="651" spans="5:5">
      <c r="E651" s="68"/>
    </row>
    <row r="652" spans="5:5">
      <c r="E652" s="68"/>
    </row>
    <row r="653" spans="5:5">
      <c r="E653" s="68"/>
    </row>
    <row r="654" spans="5:5">
      <c r="E654" s="68"/>
    </row>
    <row r="655" spans="5:5">
      <c r="E655" s="68"/>
    </row>
    <row r="656" spans="5:5">
      <c r="E656" s="68"/>
    </row>
    <row r="657" spans="5:5">
      <c r="E657" s="68"/>
    </row>
    <row r="658" spans="5:5">
      <c r="E658" s="68"/>
    </row>
    <row r="659" spans="5:5">
      <c r="E659" s="68"/>
    </row>
    <row r="660" spans="5:5">
      <c r="E660" s="68"/>
    </row>
    <row r="661" spans="5:5">
      <c r="E661" s="68"/>
    </row>
    <row r="662" spans="5:5">
      <c r="E662" s="68"/>
    </row>
    <row r="663" spans="5:5">
      <c r="E663" s="68"/>
    </row>
    <row r="664" spans="5:5">
      <c r="E664" s="68"/>
    </row>
    <row r="665" spans="5:5">
      <c r="E665" s="68"/>
    </row>
    <row r="666" spans="5:5">
      <c r="E666" s="68"/>
    </row>
    <row r="667" spans="5:5">
      <c r="E667" s="68"/>
    </row>
    <row r="668" spans="5:5">
      <c r="E668" s="68"/>
    </row>
    <row r="669" spans="5:5">
      <c r="E669" s="68"/>
    </row>
    <row r="670" spans="5:5">
      <c r="E670" s="68"/>
    </row>
    <row r="671" spans="5:5">
      <c r="E671" s="68"/>
    </row>
    <row r="672" spans="5:5">
      <c r="E672" s="68"/>
    </row>
    <row r="673" spans="5:5">
      <c r="E673" s="68"/>
    </row>
    <row r="674" spans="5:5">
      <c r="E674" s="68"/>
    </row>
    <row r="675" spans="5:5">
      <c r="E675" s="68"/>
    </row>
    <row r="676" spans="5:5">
      <c r="E676" s="68"/>
    </row>
    <row r="677" spans="5:5">
      <c r="E677" s="68"/>
    </row>
    <row r="678" spans="5:5">
      <c r="E678" s="68"/>
    </row>
    <row r="679" spans="5:5">
      <c r="E679" s="68"/>
    </row>
    <row r="680" spans="5:5">
      <c r="E680" s="68"/>
    </row>
    <row r="681" spans="5:5">
      <c r="E681" s="68"/>
    </row>
    <row r="682" spans="5:5">
      <c r="E682" s="68"/>
    </row>
    <row r="683" spans="5:5">
      <c r="E683" s="68"/>
    </row>
    <row r="684" spans="5:5">
      <c r="E684" s="68"/>
    </row>
    <row r="685" spans="5:5">
      <c r="E685" s="68"/>
    </row>
    <row r="686" spans="5:5">
      <c r="E686" s="68"/>
    </row>
    <row r="687" spans="5:5">
      <c r="E687" s="68"/>
    </row>
    <row r="688" spans="5:5">
      <c r="E688" s="68"/>
    </row>
    <row r="689" spans="5:5">
      <c r="E689" s="68"/>
    </row>
    <row r="690" spans="5:5">
      <c r="E690" s="68"/>
    </row>
    <row r="691" spans="5:5">
      <c r="E691" s="68"/>
    </row>
    <row r="692" spans="5:5">
      <c r="E692" s="68"/>
    </row>
    <row r="693" spans="5:5">
      <c r="E693" s="68"/>
    </row>
    <row r="694" spans="5:5">
      <c r="E694" s="68"/>
    </row>
    <row r="695" spans="5:5">
      <c r="E695" s="68"/>
    </row>
    <row r="696" spans="5:5">
      <c r="E696" s="68"/>
    </row>
    <row r="697" spans="5:5">
      <c r="E697" s="68"/>
    </row>
    <row r="698" spans="5:5">
      <c r="E698" s="68"/>
    </row>
    <row r="699" spans="5:5">
      <c r="E699" s="68"/>
    </row>
    <row r="700" spans="5:5">
      <c r="E700" s="68"/>
    </row>
    <row r="701" spans="5:5">
      <c r="E701" s="68"/>
    </row>
    <row r="702" spans="5:5">
      <c r="E702" s="68"/>
    </row>
    <row r="703" spans="5:5">
      <c r="E703" s="68"/>
    </row>
    <row r="704" spans="5:5">
      <c r="E704" s="68"/>
    </row>
    <row r="705" spans="5:5">
      <c r="E705" s="68"/>
    </row>
    <row r="706" spans="5:5">
      <c r="E706" s="68"/>
    </row>
    <row r="707" spans="5:5">
      <c r="E707" s="68"/>
    </row>
    <row r="708" spans="5:5">
      <c r="E708" s="68"/>
    </row>
    <row r="709" spans="5:5">
      <c r="E709" s="68"/>
    </row>
    <row r="710" spans="5:5">
      <c r="E710" s="68"/>
    </row>
    <row r="711" spans="5:5">
      <c r="E711" s="68"/>
    </row>
    <row r="712" spans="5:5">
      <c r="E712" s="68"/>
    </row>
    <row r="713" spans="5:5">
      <c r="E713" s="68"/>
    </row>
    <row r="714" spans="5:5">
      <c r="E714" s="68"/>
    </row>
    <row r="715" spans="5:5">
      <c r="E715" s="68"/>
    </row>
    <row r="716" spans="5:5">
      <c r="E716" s="68"/>
    </row>
    <row r="717" spans="5:5">
      <c r="E717" s="68"/>
    </row>
    <row r="718" spans="5:5">
      <c r="E718" s="68"/>
    </row>
    <row r="719" spans="5:5">
      <c r="E719" s="68"/>
    </row>
    <row r="720" spans="5:5">
      <c r="E720" s="68"/>
    </row>
    <row r="721" spans="5:5">
      <c r="E721" s="68"/>
    </row>
    <row r="722" spans="5:5">
      <c r="E722" s="68"/>
    </row>
    <row r="723" spans="5:5">
      <c r="E723" s="68"/>
    </row>
    <row r="724" spans="5:5">
      <c r="E724" s="68"/>
    </row>
    <row r="725" spans="5:5">
      <c r="E725" s="68"/>
    </row>
    <row r="726" spans="5:5">
      <c r="E726" s="68"/>
    </row>
    <row r="727" spans="5:5">
      <c r="E727" s="68"/>
    </row>
    <row r="728" spans="5:5">
      <c r="E728" s="68"/>
    </row>
    <row r="729" spans="5:5">
      <c r="E729" s="68"/>
    </row>
    <row r="730" spans="5:5">
      <c r="E730" s="68"/>
    </row>
    <row r="731" spans="5:5">
      <c r="E731" s="68"/>
    </row>
    <row r="732" spans="5:5">
      <c r="E732" s="68"/>
    </row>
    <row r="733" spans="5:5">
      <c r="E733" s="68"/>
    </row>
    <row r="734" spans="5:5">
      <c r="E734" s="68"/>
    </row>
    <row r="735" spans="5:5">
      <c r="E735" s="68"/>
    </row>
    <row r="736" spans="5:5">
      <c r="E736" s="68"/>
    </row>
    <row r="737" spans="5:5">
      <c r="E737" s="68"/>
    </row>
    <row r="738" spans="5:5">
      <c r="E738" s="68"/>
    </row>
    <row r="739" spans="5:5">
      <c r="E739" s="68"/>
    </row>
    <row r="740" spans="5:5">
      <c r="E740" s="68"/>
    </row>
    <row r="741" spans="5:5">
      <c r="E741" s="68"/>
    </row>
    <row r="742" spans="5:5">
      <c r="E742" s="68"/>
    </row>
    <row r="743" spans="5:5">
      <c r="E743" s="68"/>
    </row>
    <row r="744" spans="5:5">
      <c r="E744" s="68"/>
    </row>
    <row r="745" spans="5:5">
      <c r="E745" s="68"/>
    </row>
    <row r="746" spans="5:5">
      <c r="E746" s="68"/>
    </row>
    <row r="747" spans="5:5">
      <c r="E747" s="68"/>
    </row>
    <row r="748" spans="5:5">
      <c r="E748" s="68"/>
    </row>
    <row r="749" spans="5:5">
      <c r="E749" s="68"/>
    </row>
    <row r="750" spans="5:5">
      <c r="E750" s="68"/>
    </row>
    <row r="751" spans="5:5">
      <c r="E751" s="68"/>
    </row>
    <row r="752" spans="5:5">
      <c r="E752" s="68"/>
    </row>
    <row r="753" spans="5:5">
      <c r="E753" s="68"/>
    </row>
    <row r="754" spans="5:5">
      <c r="E754" s="68"/>
    </row>
    <row r="755" spans="5:5">
      <c r="E755" s="68"/>
    </row>
    <row r="756" spans="5:5">
      <c r="E756" s="68"/>
    </row>
    <row r="757" spans="5:5">
      <c r="E757" s="68"/>
    </row>
    <row r="758" spans="5:5">
      <c r="E758" s="68"/>
    </row>
    <row r="759" spans="5:5">
      <c r="E759" s="68"/>
    </row>
    <row r="760" spans="5:5">
      <c r="E760" s="68"/>
    </row>
    <row r="761" spans="5:5">
      <c r="E761" s="68"/>
    </row>
    <row r="762" spans="5:5">
      <c r="E762" s="68"/>
    </row>
    <row r="763" spans="5:5">
      <c r="E763" s="68"/>
    </row>
    <row r="764" spans="5:5">
      <c r="E764" s="68"/>
    </row>
    <row r="765" spans="5:5">
      <c r="E765" s="68"/>
    </row>
    <row r="766" spans="5:5">
      <c r="E766" s="68"/>
    </row>
    <row r="767" spans="5:5">
      <c r="E767" s="68"/>
    </row>
    <row r="768" spans="5:5">
      <c r="E768" s="68"/>
    </row>
    <row r="769" spans="5:5">
      <c r="E769" s="68"/>
    </row>
    <row r="770" spans="5:5">
      <c r="E770" s="68"/>
    </row>
    <row r="771" spans="5:5">
      <c r="E771" s="68"/>
    </row>
    <row r="772" spans="5:5">
      <c r="E772" s="68"/>
    </row>
    <row r="773" spans="5:5">
      <c r="E773" s="68"/>
    </row>
    <row r="774" spans="5:5">
      <c r="E774" s="68"/>
    </row>
    <row r="775" spans="5:5">
      <c r="E775" s="68"/>
    </row>
    <row r="776" spans="5:5">
      <c r="E776" s="68"/>
    </row>
    <row r="777" spans="5:5">
      <c r="E777" s="68"/>
    </row>
    <row r="778" spans="5:5">
      <c r="E778" s="68"/>
    </row>
    <row r="779" spans="5:5">
      <c r="E779" s="68"/>
    </row>
    <row r="780" spans="5:5">
      <c r="E780" s="68"/>
    </row>
    <row r="781" spans="5:5">
      <c r="E781" s="68"/>
    </row>
    <row r="782" spans="5:5">
      <c r="E782" s="68"/>
    </row>
    <row r="783" spans="5:5">
      <c r="E783" s="68"/>
    </row>
    <row r="784" spans="5:5">
      <c r="E784" s="68"/>
    </row>
    <row r="785" spans="5:5">
      <c r="E785" s="68"/>
    </row>
    <row r="786" spans="5:5">
      <c r="E786" s="68"/>
    </row>
    <row r="787" spans="5:5">
      <c r="E787" s="68"/>
    </row>
    <row r="788" spans="5:5">
      <c r="E788" s="68"/>
    </row>
    <row r="789" spans="5:5">
      <c r="E789" s="68"/>
    </row>
    <row r="790" spans="5:5">
      <c r="E790" s="68"/>
    </row>
    <row r="791" spans="5:5">
      <c r="E791" s="68"/>
    </row>
    <row r="792" spans="5:5">
      <c r="E792" s="68"/>
    </row>
    <row r="793" spans="5:5">
      <c r="E793" s="68"/>
    </row>
    <row r="794" spans="5:5">
      <c r="E794" s="68"/>
    </row>
    <row r="795" spans="5:5">
      <c r="E795" s="68"/>
    </row>
    <row r="796" spans="5:5">
      <c r="E796" s="68"/>
    </row>
    <row r="797" spans="5:5">
      <c r="E797" s="68"/>
    </row>
    <row r="798" spans="5:5">
      <c r="E798" s="68"/>
    </row>
    <row r="799" spans="5:5">
      <c r="E799" s="68"/>
    </row>
    <row r="800" spans="5:5">
      <c r="E800" s="68"/>
    </row>
    <row r="801" spans="5:5">
      <c r="E801" s="68"/>
    </row>
    <row r="802" spans="5:5">
      <c r="E802" s="68"/>
    </row>
    <row r="803" spans="5:5">
      <c r="E803" s="68"/>
    </row>
    <row r="804" spans="5:5">
      <c r="E804" s="68"/>
    </row>
    <row r="805" spans="5:5">
      <c r="E805" s="68"/>
    </row>
    <row r="806" spans="5:5">
      <c r="E806" s="68"/>
    </row>
    <row r="807" spans="5:5">
      <c r="E807" s="68"/>
    </row>
    <row r="808" spans="5:5">
      <c r="E808" s="68"/>
    </row>
    <row r="809" spans="5:5">
      <c r="E809" s="68"/>
    </row>
    <row r="810" spans="5:5">
      <c r="E810" s="68"/>
    </row>
    <row r="811" spans="5:5">
      <c r="E811" s="68"/>
    </row>
    <row r="812" spans="5:5">
      <c r="E812" s="68"/>
    </row>
    <row r="813" spans="5:5">
      <c r="E813" s="68"/>
    </row>
    <row r="814" spans="5:5">
      <c r="E814" s="68"/>
    </row>
    <row r="815" spans="5:5">
      <c r="E815" s="68"/>
    </row>
    <row r="816" spans="5:5">
      <c r="E816" s="68"/>
    </row>
    <row r="817" spans="5:5">
      <c r="E817" s="68"/>
    </row>
    <row r="818" spans="5:5">
      <c r="E818" s="68"/>
    </row>
    <row r="819" spans="5:5">
      <c r="E819" s="68"/>
    </row>
    <row r="820" spans="5:5">
      <c r="E820" s="68"/>
    </row>
    <row r="821" spans="5:5">
      <c r="E821" s="68"/>
    </row>
    <row r="822" spans="5:5">
      <c r="E822" s="68"/>
    </row>
    <row r="823" spans="5:5">
      <c r="E823" s="68"/>
    </row>
    <row r="824" spans="5:5">
      <c r="E824" s="68"/>
    </row>
    <row r="825" spans="5:5">
      <c r="E825" s="68"/>
    </row>
    <row r="826" spans="5:5">
      <c r="E826" s="68"/>
    </row>
    <row r="827" spans="5:5">
      <c r="E827" s="68"/>
    </row>
    <row r="828" spans="5:5">
      <c r="E828" s="68"/>
    </row>
    <row r="829" spans="5:5">
      <c r="E829" s="68"/>
    </row>
    <row r="830" spans="5:5">
      <c r="E830" s="68"/>
    </row>
    <row r="831" spans="5:5">
      <c r="E831" s="68"/>
    </row>
    <row r="832" spans="5:5">
      <c r="E832" s="68"/>
    </row>
    <row r="833" spans="5:5">
      <c r="E833" s="68"/>
    </row>
    <row r="834" spans="5:5">
      <c r="E834" s="68"/>
    </row>
    <row r="835" spans="5:5">
      <c r="E835" s="68"/>
    </row>
    <row r="836" spans="5:5">
      <c r="E836" s="68"/>
    </row>
    <row r="837" spans="5:5">
      <c r="E837" s="68"/>
    </row>
    <row r="838" spans="5:5">
      <c r="E838" s="68"/>
    </row>
    <row r="839" spans="5:5">
      <c r="E839" s="68"/>
    </row>
    <row r="840" spans="5:5">
      <c r="E840" s="68"/>
    </row>
    <row r="841" spans="5:5">
      <c r="E841" s="68"/>
    </row>
    <row r="842" spans="5:5">
      <c r="E842" s="68"/>
    </row>
    <row r="843" spans="5:5">
      <c r="E843" s="68"/>
    </row>
    <row r="844" spans="5:5">
      <c r="E844" s="68"/>
    </row>
    <row r="845" spans="5:5">
      <c r="E845" s="68"/>
    </row>
    <row r="846" spans="5:5">
      <c r="E846" s="68"/>
    </row>
    <row r="847" spans="5:5">
      <c r="E847" s="68"/>
    </row>
    <row r="848" spans="5:5">
      <c r="E848" s="68"/>
    </row>
    <row r="849" spans="5:5">
      <c r="E849" s="68"/>
    </row>
    <row r="850" spans="5:5">
      <c r="E850" s="68"/>
    </row>
    <row r="851" spans="5:5">
      <c r="E851" s="68"/>
    </row>
    <row r="852" spans="5:5">
      <c r="E852" s="68"/>
    </row>
    <row r="853" spans="5:5">
      <c r="E853" s="68"/>
    </row>
    <row r="854" spans="5:5">
      <c r="E854" s="68"/>
    </row>
    <row r="855" spans="5:5">
      <c r="E855" s="68"/>
    </row>
    <row r="856" spans="5:5">
      <c r="E856" s="68"/>
    </row>
    <row r="857" spans="5:5">
      <c r="E857" s="68"/>
    </row>
    <row r="858" spans="5:5">
      <c r="E858" s="68"/>
    </row>
    <row r="859" spans="5:5">
      <c r="E859" s="68"/>
    </row>
    <row r="860" spans="5:5">
      <c r="E860" s="68"/>
    </row>
    <row r="861" spans="5:5">
      <c r="E861" s="68"/>
    </row>
    <row r="862" spans="5:5">
      <c r="E862" s="68"/>
    </row>
    <row r="863" spans="5:5">
      <c r="E863" s="68"/>
    </row>
    <row r="864" spans="5:5">
      <c r="E864" s="68"/>
    </row>
    <row r="865" spans="5:5">
      <c r="E865" s="68"/>
    </row>
    <row r="866" spans="5:5">
      <c r="E866" s="68"/>
    </row>
    <row r="867" spans="5:5">
      <c r="E867" s="68"/>
    </row>
    <row r="868" spans="5:5">
      <c r="E868" s="68"/>
    </row>
    <row r="869" spans="5:5">
      <c r="E869" s="68"/>
    </row>
    <row r="870" spans="5:5">
      <c r="E870" s="68"/>
    </row>
    <row r="871" spans="5:5">
      <c r="E871" s="68"/>
    </row>
    <row r="872" spans="5:5">
      <c r="E872" s="68"/>
    </row>
    <row r="873" spans="5:5">
      <c r="E873" s="68"/>
    </row>
    <row r="874" spans="5:5">
      <c r="E874" s="68"/>
    </row>
    <row r="875" spans="5:5">
      <c r="E875" s="68"/>
    </row>
    <row r="876" spans="5:5">
      <c r="E876" s="68"/>
    </row>
    <row r="877" spans="5:5">
      <c r="E877" s="68"/>
    </row>
    <row r="878" spans="5:5">
      <c r="E878" s="68"/>
    </row>
    <row r="879" spans="5:5">
      <c r="E879" s="68"/>
    </row>
    <row r="880" spans="5:5">
      <c r="E880" s="68"/>
    </row>
    <row r="881" spans="5:5">
      <c r="E881" s="68"/>
    </row>
    <row r="882" spans="5:5">
      <c r="E882" s="68"/>
    </row>
    <row r="883" spans="5:5">
      <c r="E883" s="68"/>
    </row>
    <row r="884" spans="5:5">
      <c r="E884" s="68"/>
    </row>
    <row r="885" spans="5:5">
      <c r="E885" s="68"/>
    </row>
    <row r="886" spans="5:5">
      <c r="E886" s="68"/>
    </row>
    <row r="887" spans="5:5">
      <c r="E887" s="68"/>
    </row>
    <row r="888" spans="5:5">
      <c r="E888" s="68"/>
    </row>
    <row r="889" spans="5:5">
      <c r="E889" s="68"/>
    </row>
    <row r="890" spans="5:5">
      <c r="E890" s="68"/>
    </row>
    <row r="891" spans="5:5">
      <c r="E891" s="68"/>
    </row>
    <row r="892" spans="5:5">
      <c r="E892" s="68"/>
    </row>
    <row r="893" spans="5:5">
      <c r="E893" s="68"/>
    </row>
    <row r="894" spans="5:5">
      <c r="E894" s="68"/>
    </row>
    <row r="895" spans="5:5">
      <c r="E895" s="68"/>
    </row>
    <row r="896" spans="5:5">
      <c r="E896" s="68"/>
    </row>
    <row r="897" spans="5:5">
      <c r="E897" s="68"/>
    </row>
    <row r="898" spans="5:5">
      <c r="E898" s="68"/>
    </row>
    <row r="899" spans="5:5">
      <c r="E899" s="68"/>
    </row>
    <row r="900" spans="5:5">
      <c r="E900" s="68"/>
    </row>
    <row r="901" spans="5:5">
      <c r="E901" s="68"/>
    </row>
    <row r="902" spans="5:5">
      <c r="E902" s="68"/>
    </row>
    <row r="903" spans="5:5">
      <c r="E903" s="68"/>
    </row>
    <row r="904" spans="5:5">
      <c r="E904" s="68"/>
    </row>
    <row r="905" spans="5:5">
      <c r="E905" s="68"/>
    </row>
    <row r="906" spans="5:5">
      <c r="E906" s="68"/>
    </row>
    <row r="907" spans="5:5">
      <c r="E907" s="68"/>
    </row>
    <row r="908" spans="5:5">
      <c r="E908" s="68"/>
    </row>
    <row r="909" spans="5:5">
      <c r="E909" s="68"/>
    </row>
    <row r="910" spans="5:5">
      <c r="E910" s="68"/>
    </row>
    <row r="911" spans="5:5">
      <c r="E911" s="68"/>
    </row>
    <row r="912" spans="5:5">
      <c r="E912" s="68"/>
    </row>
    <row r="913" spans="5:5">
      <c r="E913" s="68"/>
    </row>
    <row r="914" spans="5:5">
      <c r="E914" s="68"/>
    </row>
    <row r="915" spans="5:5">
      <c r="E915" s="68"/>
    </row>
    <row r="916" spans="5:5">
      <c r="E916" s="68"/>
    </row>
    <row r="917" spans="5:5">
      <c r="E917" s="68"/>
    </row>
    <row r="918" spans="5:5">
      <c r="E918" s="68"/>
    </row>
    <row r="919" spans="5:5">
      <c r="E919" s="68"/>
    </row>
    <row r="920" spans="5:5">
      <c r="E920" s="68"/>
    </row>
    <row r="921" spans="5:5">
      <c r="E921" s="68"/>
    </row>
    <row r="922" spans="5:5">
      <c r="E922" s="68"/>
    </row>
    <row r="923" spans="5:5">
      <c r="E923" s="68"/>
    </row>
    <row r="924" spans="5:5">
      <c r="E924" s="68"/>
    </row>
  </sheetData>
  <mergeCells count="1">
    <mergeCell ref="A1:H1"/>
  </mergeCells>
  <dataValidations count="1">
    <dataValidation allowBlank="1" sqref="A1:B2 C1:C1048576 D1:D2 F1:XFD1048576 E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9E0D200E-5378-C64C-8C87-D3DBA9941A68}">
          <x14:formula1>
            <xm:f>drop_down_rule_set!$G$2:$G$42</xm:f>
          </x14:formula1>
          <xm:sqref>A3:A1048576</xm:sqref>
        </x14:dataValidation>
        <x14:dataValidation type="list" allowBlank="1" prompt="Select an OCI Region." xr:uid="{5EF410C8-B153-3244-A3E7-1A9CD638EDF9}">
          <x14:formula1>
            <xm:f>drop_down_rule_comp!$B$2:$B$6</xm:f>
          </x14:formula1>
          <xm:sqref>B3:B1048576</xm:sqref>
        </x14:dataValidation>
        <x14:dataValidation type="list" allowBlank="1" xr:uid="{90CE00A2-EE93-E044-B532-C79FC32B623A}">
          <x14:formula1>
            <xm:f>drop_down_rule_set!$R$2:$R$4</xm:f>
          </x14:formula1>
          <xm:sqref>D3:D1048576</xm:sqref>
        </x14:dataValidation>
        <x14:dataValidation type="list" allowBlank="1" xr:uid="{CD20BE5F-3160-4A46-A85E-C2329CC2B8BB}">
          <x14:formula1>
            <xm:f>Database_Dropdown!$E$2:$E$13</xm:f>
          </x14:formula1>
          <xm:sqref>E3:E1048576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X999"/>
  <sheetViews>
    <sheetView zoomScaleNormal="78" workbookViewId="0">
      <selection sqref="A1:Q1"/>
    </sheetView>
  </sheetViews>
  <sheetFormatPr defaultColWidth="8.81640625" defaultRowHeight="14.5"/>
  <cols>
    <col min="1" max="1" width="7.453125" bestFit="1" customWidth="1"/>
    <col min="2" max="2" width="18" bestFit="1" customWidth="1"/>
    <col min="3" max="3" width="15" style="1" bestFit="1" customWidth="1"/>
    <col min="4" max="4" width="16.453125" customWidth="1"/>
    <col min="5" max="5" width="18.6328125" style="1" bestFit="1" customWidth="1"/>
    <col min="6" max="6" width="19.1796875" bestFit="1" customWidth="1"/>
    <col min="7" max="7" width="14.453125" bestFit="1" customWidth="1"/>
    <col min="8" max="8" width="17.1796875" bestFit="1" customWidth="1"/>
    <col min="9" max="9" width="16.453125" bestFit="1" customWidth="1"/>
    <col min="10" max="10" width="23.453125" bestFit="1" customWidth="1"/>
    <col min="11" max="11" width="18.81640625" bestFit="1" customWidth="1"/>
    <col min="12" max="12" width="14.81640625" bestFit="1" customWidth="1"/>
    <col min="13" max="13" width="13.81640625" bestFit="1" customWidth="1"/>
    <col min="14" max="14" width="15.1796875" bestFit="1" customWidth="1"/>
    <col min="15" max="15" width="9.36328125" bestFit="1" customWidth="1"/>
    <col min="16" max="16" width="23.1796875" bestFit="1" customWidth="1"/>
    <col min="17" max="17" width="18.1796875" bestFit="1" customWidth="1"/>
    <col min="18" max="18" width="23" bestFit="1" customWidth="1"/>
    <col min="19" max="19" width="13.453125" bestFit="1" customWidth="1"/>
    <col min="20" max="20" width="11.81640625" bestFit="1" customWidth="1"/>
    <col min="21" max="21" width="13.1796875" bestFit="1" customWidth="1"/>
    <col min="22" max="22" width="23.1796875" bestFit="1" customWidth="1"/>
    <col min="23" max="23" width="23.1796875" customWidth="1"/>
    <col min="24" max="25" width="14.453125" customWidth="1"/>
    <col min="26" max="26" width="15.1796875" bestFit="1" customWidth="1"/>
  </cols>
  <sheetData>
    <row r="1" spans="1:24" s="1" customFormat="1" ht="195" customHeight="1">
      <c r="A1" s="118" t="s">
        <v>440</v>
      </c>
      <c r="B1" s="119"/>
      <c r="C1" s="119"/>
      <c r="D1" s="119"/>
      <c r="E1" s="119"/>
      <c r="F1" s="119"/>
      <c r="G1" s="119"/>
      <c r="H1" s="119"/>
      <c r="I1" s="119"/>
      <c r="J1" s="119"/>
      <c r="K1" s="119"/>
      <c r="L1" s="119"/>
      <c r="M1" s="119"/>
      <c r="N1" s="119"/>
      <c r="O1" s="119"/>
      <c r="P1" s="119"/>
      <c r="Q1" s="119"/>
      <c r="R1" s="70"/>
      <c r="S1" s="70"/>
      <c r="T1" s="70"/>
      <c r="U1" s="70"/>
      <c r="V1" s="70"/>
      <c r="W1" s="70"/>
      <c r="X1" s="70"/>
    </row>
    <row r="2" spans="1:24" s="69" customFormat="1" ht="43.5">
      <c r="A2" s="66" t="s">
        <v>0</v>
      </c>
      <c r="B2" s="66" t="s">
        <v>6</v>
      </c>
      <c r="C2" s="51" t="s">
        <v>614</v>
      </c>
      <c r="D2" s="51" t="s">
        <v>618</v>
      </c>
      <c r="E2" s="66" t="s">
        <v>619</v>
      </c>
      <c r="F2" s="66" t="s">
        <v>335</v>
      </c>
      <c r="G2" s="66" t="s">
        <v>605</v>
      </c>
      <c r="H2" s="51" t="s">
        <v>610</v>
      </c>
      <c r="I2" s="66" t="s">
        <v>389</v>
      </c>
      <c r="J2" s="66" t="s">
        <v>620</v>
      </c>
      <c r="K2" s="66" t="s">
        <v>621</v>
      </c>
      <c r="L2" s="66" t="s">
        <v>622</v>
      </c>
      <c r="M2" s="66" t="s">
        <v>92</v>
      </c>
      <c r="N2" s="66" t="s">
        <v>437</v>
      </c>
      <c r="O2" s="76" t="s">
        <v>94</v>
      </c>
      <c r="P2" s="76" t="s">
        <v>638</v>
      </c>
      <c r="Q2" s="71" t="s">
        <v>402</v>
      </c>
      <c r="R2"/>
      <c r="S2"/>
      <c r="T2"/>
      <c r="U2"/>
      <c r="V2"/>
      <c r="W2"/>
      <c r="X2"/>
    </row>
    <row r="3" spans="1:24" ht="14.5" customHeight="1">
      <c r="A3" s="73" t="s">
        <v>4</v>
      </c>
      <c r="B3" s="37"/>
      <c r="C3" s="46"/>
      <c r="E3" s="36"/>
      <c r="F3" s="36"/>
      <c r="G3" s="37"/>
      <c r="H3" s="46"/>
      <c r="I3" s="46"/>
      <c r="J3" s="46"/>
      <c r="K3" s="46"/>
      <c r="L3" s="52"/>
      <c r="M3" s="46"/>
      <c r="N3" s="47"/>
      <c r="O3" s="77"/>
      <c r="P3" s="37"/>
      <c r="Q3" s="37"/>
    </row>
    <row r="4" spans="1:24" ht="14.5" customHeight="1">
      <c r="A4" s="86" t="s">
        <v>314</v>
      </c>
      <c r="B4" s="53" t="s">
        <v>443</v>
      </c>
      <c r="C4" s="92" t="s">
        <v>394</v>
      </c>
      <c r="D4" s="53" t="s">
        <v>633</v>
      </c>
      <c r="E4" s="54" t="s">
        <v>628</v>
      </c>
      <c r="F4" s="54" t="s">
        <v>628</v>
      </c>
      <c r="G4" s="53">
        <v>4</v>
      </c>
      <c r="H4" s="92" t="s">
        <v>322</v>
      </c>
      <c r="I4" s="92" t="s">
        <v>634</v>
      </c>
      <c r="J4" s="92" t="s">
        <v>396</v>
      </c>
      <c r="K4" s="92" t="b">
        <v>1</v>
      </c>
      <c r="L4" s="91" t="b">
        <v>1</v>
      </c>
      <c r="M4" s="92" t="s">
        <v>99</v>
      </c>
      <c r="N4" s="91" t="s">
        <v>438</v>
      </c>
      <c r="O4" s="53"/>
      <c r="P4" s="53"/>
      <c r="Q4" s="54" t="s">
        <v>419</v>
      </c>
    </row>
    <row r="5" spans="1:24">
      <c r="F5" s="1"/>
    </row>
    <row r="6" spans="1:24">
      <c r="F6" s="1"/>
    </row>
    <row r="7" spans="1:24">
      <c r="F7" s="1"/>
    </row>
    <row r="8" spans="1:24">
      <c r="F8" s="1"/>
    </row>
    <row r="9" spans="1:24">
      <c r="F9" s="1"/>
    </row>
    <row r="10" spans="1:24">
      <c r="F10" s="1"/>
    </row>
    <row r="11" spans="1:24">
      <c r="F11" s="1"/>
    </row>
    <row r="12" spans="1:24">
      <c r="F12" s="1"/>
    </row>
    <row r="13" spans="1:24">
      <c r="F13" s="1"/>
    </row>
    <row r="14" spans="1:24">
      <c r="F14" s="1"/>
    </row>
    <row r="15" spans="1:24">
      <c r="F15" s="1"/>
    </row>
    <row r="16" spans="1:24">
      <c r="F16" s="1"/>
    </row>
    <row r="17" spans="6:6">
      <c r="F17" s="1"/>
    </row>
    <row r="18" spans="6:6">
      <c r="F18" s="1"/>
    </row>
    <row r="19" spans="6:6">
      <c r="F19" s="1"/>
    </row>
    <row r="20" spans="6:6">
      <c r="F20" s="1"/>
    </row>
    <row r="21" spans="6:6">
      <c r="F21" s="1"/>
    </row>
    <row r="22" spans="6:6">
      <c r="F22" s="1"/>
    </row>
    <row r="23" spans="6:6">
      <c r="F23" s="1"/>
    </row>
    <row r="24" spans="6:6">
      <c r="F24" s="1"/>
    </row>
    <row r="25" spans="6:6">
      <c r="F25" s="1"/>
    </row>
    <row r="26" spans="6:6">
      <c r="F26" s="1"/>
    </row>
    <row r="27" spans="6:6">
      <c r="F27" s="1"/>
    </row>
    <row r="28" spans="6:6">
      <c r="F28" s="1"/>
    </row>
    <row r="29" spans="6:6">
      <c r="F29" s="1"/>
    </row>
    <row r="30" spans="6:6">
      <c r="F30" s="1"/>
    </row>
    <row r="31" spans="6:6">
      <c r="F31" s="1"/>
    </row>
    <row r="32" spans="6:6">
      <c r="F32" s="1"/>
    </row>
    <row r="33" spans="6:6">
      <c r="F33" s="1"/>
    </row>
    <row r="34" spans="6:6">
      <c r="F34" s="1"/>
    </row>
    <row r="35" spans="6:6">
      <c r="F35" s="1"/>
    </row>
    <row r="36" spans="6:6">
      <c r="F36" s="1"/>
    </row>
    <row r="37" spans="6:6">
      <c r="F37" s="1"/>
    </row>
    <row r="38" spans="6:6">
      <c r="F38" s="1"/>
    </row>
    <row r="39" spans="6:6">
      <c r="F39" s="1"/>
    </row>
    <row r="40" spans="6:6">
      <c r="F40" s="1"/>
    </row>
    <row r="41" spans="6:6">
      <c r="F41" s="1"/>
    </row>
    <row r="42" spans="6:6">
      <c r="F42" s="1"/>
    </row>
    <row r="43" spans="6:6">
      <c r="F43" s="1"/>
    </row>
    <row r="44" spans="6:6">
      <c r="F44" s="1"/>
    </row>
    <row r="45" spans="6:6">
      <c r="F45" s="1"/>
    </row>
    <row r="46" spans="6:6">
      <c r="F46" s="1"/>
    </row>
    <row r="47" spans="6:6">
      <c r="F47" s="1"/>
    </row>
    <row r="48" spans="6:6">
      <c r="F48" s="1"/>
    </row>
    <row r="49" spans="6:6">
      <c r="F49" s="1"/>
    </row>
    <row r="50" spans="6:6">
      <c r="F50" s="1"/>
    </row>
    <row r="51" spans="6:6">
      <c r="F51" s="1"/>
    </row>
    <row r="52" spans="6:6">
      <c r="F52" s="1"/>
    </row>
    <row r="53" spans="6:6">
      <c r="F53" s="1"/>
    </row>
    <row r="54" spans="6:6">
      <c r="F54" s="1"/>
    </row>
    <row r="55" spans="6:6">
      <c r="F55" s="1"/>
    </row>
    <row r="56" spans="6:6">
      <c r="F56" s="1"/>
    </row>
    <row r="57" spans="6:6">
      <c r="F57" s="1"/>
    </row>
    <row r="58" spans="6:6">
      <c r="F58" s="1"/>
    </row>
    <row r="59" spans="6:6">
      <c r="F59" s="1"/>
    </row>
    <row r="60" spans="6:6">
      <c r="F60" s="1"/>
    </row>
    <row r="61" spans="6:6">
      <c r="F61" s="1"/>
    </row>
    <row r="62" spans="6:6">
      <c r="F62" s="1"/>
    </row>
    <row r="63" spans="6:6">
      <c r="F63" s="1"/>
    </row>
    <row r="64" spans="6:6">
      <c r="F64" s="1"/>
    </row>
    <row r="65" spans="6:6">
      <c r="F65" s="1"/>
    </row>
    <row r="66" spans="6:6">
      <c r="F66" s="1"/>
    </row>
    <row r="67" spans="6:6">
      <c r="F67" s="1"/>
    </row>
    <row r="68" spans="6:6">
      <c r="F68" s="1"/>
    </row>
    <row r="69" spans="6:6">
      <c r="F69" s="1"/>
    </row>
    <row r="70" spans="6:6">
      <c r="F70" s="1"/>
    </row>
    <row r="71" spans="6:6">
      <c r="F71" s="1"/>
    </row>
    <row r="72" spans="6:6">
      <c r="F72" s="1"/>
    </row>
    <row r="73" spans="6:6">
      <c r="F73" s="1"/>
    </row>
    <row r="74" spans="6:6">
      <c r="F74" s="1"/>
    </row>
    <row r="75" spans="6:6">
      <c r="F75" s="1"/>
    </row>
    <row r="76" spans="6:6">
      <c r="F76" s="1"/>
    </row>
    <row r="77" spans="6:6">
      <c r="F77" s="1"/>
    </row>
    <row r="78" spans="6:6">
      <c r="F78" s="1"/>
    </row>
    <row r="79" spans="6:6">
      <c r="F79" s="1"/>
    </row>
    <row r="80" spans="6:6">
      <c r="F80" s="1"/>
    </row>
    <row r="81" spans="6:6">
      <c r="F81" s="1"/>
    </row>
    <row r="82" spans="6:6">
      <c r="F82" s="1"/>
    </row>
    <row r="83" spans="6:6">
      <c r="F83" s="1"/>
    </row>
    <row r="84" spans="6:6">
      <c r="F84" s="1"/>
    </row>
    <row r="85" spans="6:6">
      <c r="F85" s="1"/>
    </row>
    <row r="86" spans="6:6">
      <c r="F86" s="1"/>
    </row>
    <row r="87" spans="6:6">
      <c r="F87" s="1"/>
    </row>
    <row r="88" spans="6:6">
      <c r="F88" s="1"/>
    </row>
    <row r="89" spans="6:6">
      <c r="F89" s="1"/>
    </row>
    <row r="90" spans="6:6">
      <c r="F90" s="1"/>
    </row>
    <row r="91" spans="6:6">
      <c r="F91" s="1"/>
    </row>
    <row r="92" spans="6:6">
      <c r="F92" s="1"/>
    </row>
    <row r="93" spans="6:6">
      <c r="F93" s="1"/>
    </row>
    <row r="94" spans="6:6">
      <c r="F94" s="1"/>
    </row>
    <row r="95" spans="6:6">
      <c r="F95" s="1"/>
    </row>
    <row r="96" spans="6:6">
      <c r="F96" s="1"/>
    </row>
    <row r="97" spans="6:6">
      <c r="F97" s="1"/>
    </row>
    <row r="98" spans="6:6">
      <c r="F98" s="1"/>
    </row>
    <row r="99" spans="6:6">
      <c r="F99" s="1"/>
    </row>
    <row r="100" spans="6:6">
      <c r="F100" s="1"/>
    </row>
    <row r="101" spans="6:6">
      <c r="F101" s="1"/>
    </row>
    <row r="102" spans="6:6">
      <c r="F102" s="1"/>
    </row>
    <row r="103" spans="6:6">
      <c r="F103" s="1"/>
    </row>
    <row r="104" spans="6:6">
      <c r="F104" s="1"/>
    </row>
    <row r="105" spans="6:6">
      <c r="F105" s="1"/>
    </row>
    <row r="106" spans="6:6">
      <c r="F106" s="1"/>
    </row>
    <row r="107" spans="6:6">
      <c r="F107" s="1"/>
    </row>
    <row r="108" spans="6:6">
      <c r="F108" s="1"/>
    </row>
    <row r="109" spans="6:6">
      <c r="F109" s="1"/>
    </row>
    <row r="110" spans="6:6">
      <c r="F110" s="1"/>
    </row>
    <row r="111" spans="6:6">
      <c r="F111" s="1"/>
    </row>
    <row r="112" spans="6:6">
      <c r="F112" s="1"/>
    </row>
    <row r="113" spans="6:6">
      <c r="F113" s="1"/>
    </row>
    <row r="114" spans="6:6">
      <c r="F114" s="1"/>
    </row>
    <row r="115" spans="6:6">
      <c r="F115" s="1"/>
    </row>
    <row r="116" spans="6:6">
      <c r="F116" s="1"/>
    </row>
    <row r="117" spans="6:6">
      <c r="F117" s="1"/>
    </row>
    <row r="118" spans="6:6">
      <c r="F118" s="1"/>
    </row>
    <row r="119" spans="6:6">
      <c r="F119" s="1"/>
    </row>
    <row r="120" spans="6:6">
      <c r="F120" s="1"/>
    </row>
    <row r="121" spans="6:6">
      <c r="F121" s="1"/>
    </row>
    <row r="122" spans="6:6">
      <c r="F122" s="1"/>
    </row>
    <row r="123" spans="6:6">
      <c r="F123" s="1"/>
    </row>
    <row r="124" spans="6:6">
      <c r="F124" s="1"/>
    </row>
    <row r="125" spans="6:6">
      <c r="F125" s="1"/>
    </row>
    <row r="126" spans="6:6">
      <c r="F126" s="1"/>
    </row>
    <row r="127" spans="6:6">
      <c r="F127" s="1"/>
    </row>
    <row r="128" spans="6:6">
      <c r="F128" s="1"/>
    </row>
    <row r="129" spans="6:6">
      <c r="F129" s="1"/>
    </row>
    <row r="130" spans="6:6">
      <c r="F130" s="1"/>
    </row>
    <row r="131" spans="6:6">
      <c r="F131" s="1"/>
    </row>
    <row r="132" spans="6:6">
      <c r="F132" s="1"/>
    </row>
    <row r="133" spans="6:6">
      <c r="F133" s="1"/>
    </row>
    <row r="134" spans="6:6">
      <c r="F134" s="1"/>
    </row>
    <row r="135" spans="6:6">
      <c r="F135" s="1"/>
    </row>
    <row r="136" spans="6:6">
      <c r="F136" s="1"/>
    </row>
    <row r="137" spans="6:6">
      <c r="F137" s="1"/>
    </row>
    <row r="138" spans="6:6">
      <c r="F138" s="1"/>
    </row>
    <row r="139" spans="6:6">
      <c r="F139" s="1"/>
    </row>
    <row r="140" spans="6:6">
      <c r="F140" s="1"/>
    </row>
    <row r="141" spans="6:6">
      <c r="F141" s="1"/>
    </row>
    <row r="142" spans="6:6">
      <c r="F142" s="1"/>
    </row>
    <row r="143" spans="6:6">
      <c r="F143" s="1"/>
    </row>
    <row r="144" spans="6:6">
      <c r="F144" s="1"/>
    </row>
    <row r="145" spans="6:6">
      <c r="F145" s="1"/>
    </row>
    <row r="146" spans="6:6">
      <c r="F146" s="1"/>
    </row>
    <row r="147" spans="6:6">
      <c r="F147" s="1"/>
    </row>
    <row r="148" spans="6:6">
      <c r="F148" s="1"/>
    </row>
    <row r="149" spans="6:6">
      <c r="F149" s="1"/>
    </row>
    <row r="150" spans="6:6">
      <c r="F150" s="1"/>
    </row>
    <row r="151" spans="6:6">
      <c r="F151" s="1"/>
    </row>
    <row r="152" spans="6:6">
      <c r="F152" s="1"/>
    </row>
    <row r="153" spans="6:6">
      <c r="F153" s="1"/>
    </row>
    <row r="154" spans="6:6">
      <c r="F154" s="1"/>
    </row>
    <row r="155" spans="6:6">
      <c r="F155" s="1"/>
    </row>
    <row r="156" spans="6:6">
      <c r="F156" s="1"/>
    </row>
    <row r="157" spans="6:6">
      <c r="F157" s="1"/>
    </row>
    <row r="158" spans="6:6">
      <c r="F158" s="1"/>
    </row>
    <row r="159" spans="6:6">
      <c r="F159" s="1"/>
    </row>
    <row r="160" spans="6:6">
      <c r="F160" s="1"/>
    </row>
    <row r="161" spans="6:6">
      <c r="F161" s="1"/>
    </row>
    <row r="162" spans="6:6">
      <c r="F162" s="1"/>
    </row>
    <row r="163" spans="6:6">
      <c r="F163" s="1"/>
    </row>
    <row r="164" spans="6:6">
      <c r="F164" s="1"/>
    </row>
    <row r="165" spans="6:6">
      <c r="F165" s="1"/>
    </row>
    <row r="166" spans="6:6">
      <c r="F166" s="1"/>
    </row>
    <row r="167" spans="6:6">
      <c r="F167" s="1"/>
    </row>
    <row r="168" spans="6:6">
      <c r="F168" s="1"/>
    </row>
    <row r="169" spans="6:6">
      <c r="F169" s="1"/>
    </row>
    <row r="170" spans="6:6">
      <c r="F170" s="1"/>
    </row>
    <row r="171" spans="6:6">
      <c r="F171" s="1"/>
    </row>
    <row r="172" spans="6:6">
      <c r="F172" s="1"/>
    </row>
    <row r="173" spans="6:6">
      <c r="F173" s="1"/>
    </row>
    <row r="174" spans="6:6">
      <c r="F174" s="1"/>
    </row>
    <row r="175" spans="6:6">
      <c r="F175" s="1"/>
    </row>
    <row r="176" spans="6:6">
      <c r="F176" s="1"/>
    </row>
    <row r="177" spans="6:6">
      <c r="F177" s="1"/>
    </row>
    <row r="178" spans="6:6">
      <c r="F178" s="1"/>
    </row>
    <row r="179" spans="6:6">
      <c r="F179" s="1"/>
    </row>
    <row r="180" spans="6:6">
      <c r="F180" s="1"/>
    </row>
    <row r="181" spans="6:6">
      <c r="F181" s="1"/>
    </row>
    <row r="182" spans="6:6">
      <c r="F182" s="1"/>
    </row>
    <row r="183" spans="6:6">
      <c r="F183" s="1"/>
    </row>
    <row r="184" spans="6:6">
      <c r="F184" s="1"/>
    </row>
    <row r="185" spans="6:6">
      <c r="F185" s="1"/>
    </row>
    <row r="186" spans="6:6">
      <c r="F186" s="1"/>
    </row>
    <row r="187" spans="6:6">
      <c r="F187" s="1"/>
    </row>
    <row r="188" spans="6:6">
      <c r="F188" s="1"/>
    </row>
    <row r="189" spans="6:6">
      <c r="F189" s="1"/>
    </row>
    <row r="190" spans="6:6">
      <c r="F190" s="1"/>
    </row>
    <row r="191" spans="6:6">
      <c r="F191" s="1"/>
    </row>
    <row r="192" spans="6:6">
      <c r="F192" s="1"/>
    </row>
    <row r="193" spans="6:6">
      <c r="F193" s="1"/>
    </row>
    <row r="194" spans="6:6">
      <c r="F194" s="1"/>
    </row>
    <row r="195" spans="6:6">
      <c r="F195" s="1"/>
    </row>
    <row r="196" spans="6:6">
      <c r="F196" s="1"/>
    </row>
    <row r="197" spans="6:6">
      <c r="F197" s="1"/>
    </row>
    <row r="198" spans="6:6">
      <c r="F198" s="1"/>
    </row>
    <row r="199" spans="6:6">
      <c r="F199" s="1"/>
    </row>
    <row r="200" spans="6:6">
      <c r="F200" s="1"/>
    </row>
    <row r="201" spans="6:6">
      <c r="F201" s="1"/>
    </row>
    <row r="202" spans="6:6">
      <c r="F202" s="1"/>
    </row>
    <row r="203" spans="6:6">
      <c r="F203" s="1"/>
    </row>
    <row r="204" spans="6:6">
      <c r="F204" s="1"/>
    </row>
    <row r="205" spans="6:6">
      <c r="F205" s="1"/>
    </row>
    <row r="206" spans="6:6">
      <c r="F206" s="1"/>
    </row>
    <row r="207" spans="6:6">
      <c r="F207" s="1"/>
    </row>
    <row r="208" spans="6:6">
      <c r="F208" s="1"/>
    </row>
    <row r="209" spans="6:6">
      <c r="F209" s="1"/>
    </row>
    <row r="210" spans="6:6">
      <c r="F210" s="1"/>
    </row>
    <row r="211" spans="6:6">
      <c r="F211" s="1"/>
    </row>
    <row r="212" spans="6:6">
      <c r="F212" s="1"/>
    </row>
    <row r="213" spans="6:6">
      <c r="F213" s="1"/>
    </row>
    <row r="214" spans="6:6">
      <c r="F214" s="1"/>
    </row>
    <row r="215" spans="6:6">
      <c r="F215" s="1"/>
    </row>
    <row r="216" spans="6:6">
      <c r="F216" s="1"/>
    </row>
    <row r="217" spans="6:6">
      <c r="F217" s="1"/>
    </row>
    <row r="218" spans="6:6">
      <c r="F218" s="1"/>
    </row>
    <row r="219" spans="6:6">
      <c r="F219" s="1"/>
    </row>
    <row r="220" spans="6:6">
      <c r="F220" s="1"/>
    </row>
    <row r="221" spans="6:6">
      <c r="F221" s="1"/>
    </row>
    <row r="222" spans="6:6">
      <c r="F222" s="1"/>
    </row>
    <row r="223" spans="6:6">
      <c r="F223" s="1"/>
    </row>
    <row r="224" spans="6:6">
      <c r="F224" s="1"/>
    </row>
    <row r="225" spans="6:6">
      <c r="F225" s="1"/>
    </row>
    <row r="226" spans="6:6">
      <c r="F226" s="1"/>
    </row>
    <row r="227" spans="6:6">
      <c r="F227" s="1"/>
    </row>
    <row r="228" spans="6:6">
      <c r="F228" s="1"/>
    </row>
    <row r="229" spans="6:6">
      <c r="F229" s="1"/>
    </row>
    <row r="230" spans="6:6">
      <c r="F230" s="1"/>
    </row>
    <row r="231" spans="6:6">
      <c r="F231" s="1"/>
    </row>
    <row r="232" spans="6:6">
      <c r="F232" s="1"/>
    </row>
    <row r="233" spans="6:6">
      <c r="F233" s="1"/>
    </row>
    <row r="234" spans="6:6">
      <c r="F234" s="1"/>
    </row>
    <row r="235" spans="6:6">
      <c r="F235" s="1"/>
    </row>
    <row r="236" spans="6:6">
      <c r="F236" s="1"/>
    </row>
    <row r="237" spans="6:6">
      <c r="F237" s="1"/>
    </row>
    <row r="238" spans="6:6">
      <c r="F238" s="1"/>
    </row>
    <row r="239" spans="6:6">
      <c r="F239" s="1"/>
    </row>
    <row r="240" spans="6:6">
      <c r="F240" s="1"/>
    </row>
    <row r="241" spans="6:6">
      <c r="F241" s="1"/>
    </row>
    <row r="242" spans="6:6">
      <c r="F242" s="1"/>
    </row>
    <row r="243" spans="6:6">
      <c r="F243" s="1"/>
    </row>
    <row r="244" spans="6:6">
      <c r="F244" s="1"/>
    </row>
    <row r="245" spans="6:6">
      <c r="F245" s="1"/>
    </row>
    <row r="246" spans="6:6">
      <c r="F246" s="1"/>
    </row>
    <row r="247" spans="6:6">
      <c r="F247" s="1"/>
    </row>
    <row r="248" spans="6:6">
      <c r="F248" s="1"/>
    </row>
    <row r="249" spans="6:6">
      <c r="F249" s="1"/>
    </row>
    <row r="250" spans="6:6">
      <c r="F250" s="1"/>
    </row>
    <row r="251" spans="6:6">
      <c r="F251" s="1"/>
    </row>
    <row r="252" spans="6:6">
      <c r="F252" s="1"/>
    </row>
    <row r="253" spans="6:6">
      <c r="F253" s="1"/>
    </row>
    <row r="254" spans="6:6">
      <c r="F254" s="1"/>
    </row>
    <row r="255" spans="6:6">
      <c r="F255" s="1"/>
    </row>
    <row r="256" spans="6:6">
      <c r="F256" s="1"/>
    </row>
    <row r="257" spans="6:6">
      <c r="F257" s="1"/>
    </row>
    <row r="258" spans="6:6">
      <c r="F258" s="1"/>
    </row>
    <row r="259" spans="6:6">
      <c r="F259" s="1"/>
    </row>
    <row r="260" spans="6:6">
      <c r="F260" s="1"/>
    </row>
    <row r="261" spans="6:6">
      <c r="F261" s="1"/>
    </row>
    <row r="262" spans="6:6">
      <c r="F262" s="1"/>
    </row>
    <row r="263" spans="6:6">
      <c r="F263" s="1"/>
    </row>
    <row r="264" spans="6:6">
      <c r="F264" s="1"/>
    </row>
    <row r="265" spans="6:6">
      <c r="F265" s="1"/>
    </row>
    <row r="266" spans="6:6">
      <c r="F266" s="1"/>
    </row>
    <row r="267" spans="6:6">
      <c r="F267" s="1"/>
    </row>
    <row r="268" spans="6:6">
      <c r="F268" s="1"/>
    </row>
    <row r="269" spans="6:6">
      <c r="F269" s="1"/>
    </row>
    <row r="270" spans="6:6">
      <c r="F270" s="1"/>
    </row>
    <row r="271" spans="6:6">
      <c r="F271" s="1"/>
    </row>
    <row r="272" spans="6:6">
      <c r="F272" s="1"/>
    </row>
    <row r="273" spans="6:6">
      <c r="F273" s="1"/>
    </row>
    <row r="274" spans="6:6">
      <c r="F274" s="1"/>
    </row>
    <row r="275" spans="6:6">
      <c r="F275" s="1"/>
    </row>
    <row r="276" spans="6:6">
      <c r="F276" s="1"/>
    </row>
    <row r="277" spans="6:6">
      <c r="F277" s="1"/>
    </row>
    <row r="278" spans="6:6">
      <c r="F278" s="1"/>
    </row>
    <row r="279" spans="6:6">
      <c r="F279" s="1"/>
    </row>
    <row r="280" spans="6:6">
      <c r="F280" s="1"/>
    </row>
    <row r="281" spans="6:6">
      <c r="F281" s="1"/>
    </row>
    <row r="282" spans="6:6">
      <c r="F282" s="1"/>
    </row>
    <row r="283" spans="6:6">
      <c r="F283" s="1"/>
    </row>
    <row r="284" spans="6:6">
      <c r="F284" s="1"/>
    </row>
    <row r="285" spans="6:6">
      <c r="F285" s="1"/>
    </row>
    <row r="286" spans="6:6">
      <c r="F286" s="1"/>
    </row>
    <row r="287" spans="6:6">
      <c r="F287" s="1"/>
    </row>
    <row r="288" spans="6:6">
      <c r="F288" s="1"/>
    </row>
    <row r="289" spans="6:6">
      <c r="F289" s="1"/>
    </row>
    <row r="290" spans="6:6">
      <c r="F290" s="1"/>
    </row>
    <row r="291" spans="6:6">
      <c r="F291" s="1"/>
    </row>
    <row r="292" spans="6:6">
      <c r="F292" s="1"/>
    </row>
    <row r="293" spans="6:6">
      <c r="F293" s="1"/>
    </row>
    <row r="294" spans="6:6">
      <c r="F294" s="1"/>
    </row>
    <row r="295" spans="6:6">
      <c r="F295" s="1"/>
    </row>
    <row r="296" spans="6:6">
      <c r="F296" s="1"/>
    </row>
    <row r="297" spans="6:6">
      <c r="F297" s="1"/>
    </row>
    <row r="298" spans="6:6">
      <c r="F298" s="1"/>
    </row>
    <row r="299" spans="6:6">
      <c r="F299" s="1"/>
    </row>
    <row r="300" spans="6:6">
      <c r="F300" s="1"/>
    </row>
    <row r="301" spans="6:6">
      <c r="F301" s="1"/>
    </row>
    <row r="302" spans="6:6">
      <c r="F302" s="1"/>
    </row>
    <row r="303" spans="6:6">
      <c r="F303" s="1"/>
    </row>
    <row r="304" spans="6:6">
      <c r="F304" s="1"/>
    </row>
    <row r="305" spans="6:6">
      <c r="F305" s="1"/>
    </row>
    <row r="306" spans="6:6">
      <c r="F306" s="1"/>
    </row>
    <row r="307" spans="6:6">
      <c r="F307" s="1"/>
    </row>
    <row r="308" spans="6:6">
      <c r="F308" s="1"/>
    </row>
    <row r="309" spans="6:6">
      <c r="F309" s="1"/>
    </row>
    <row r="310" spans="6:6">
      <c r="F310" s="1"/>
    </row>
    <row r="311" spans="6:6">
      <c r="F311" s="1"/>
    </row>
    <row r="312" spans="6:6">
      <c r="F312" s="1"/>
    </row>
    <row r="313" spans="6:6">
      <c r="F313" s="1"/>
    </row>
    <row r="314" spans="6:6">
      <c r="F314" s="1"/>
    </row>
    <row r="315" spans="6:6">
      <c r="F315" s="1"/>
    </row>
    <row r="316" spans="6:6">
      <c r="F316" s="1"/>
    </row>
    <row r="317" spans="6:6">
      <c r="F317" s="1"/>
    </row>
    <row r="318" spans="6:6">
      <c r="F318" s="1"/>
    </row>
    <row r="319" spans="6:6">
      <c r="F319" s="1"/>
    </row>
    <row r="320" spans="6:6">
      <c r="F320" s="1"/>
    </row>
    <row r="321" spans="6:6">
      <c r="F321" s="1"/>
    </row>
    <row r="322" spans="6:6">
      <c r="F322" s="1"/>
    </row>
    <row r="323" spans="6:6">
      <c r="F323" s="1"/>
    </row>
    <row r="324" spans="6:6">
      <c r="F324" s="1"/>
    </row>
    <row r="325" spans="6:6">
      <c r="F325" s="1"/>
    </row>
    <row r="326" spans="6:6">
      <c r="F326" s="1"/>
    </row>
    <row r="327" spans="6:6">
      <c r="F327" s="1"/>
    </row>
    <row r="328" spans="6:6">
      <c r="F328" s="1"/>
    </row>
    <row r="329" spans="6:6">
      <c r="F329" s="1"/>
    </row>
    <row r="330" spans="6:6">
      <c r="F330" s="1"/>
    </row>
    <row r="331" spans="6:6">
      <c r="F331" s="1"/>
    </row>
    <row r="332" spans="6:6">
      <c r="F332" s="1"/>
    </row>
    <row r="333" spans="6:6">
      <c r="F333" s="1"/>
    </row>
    <row r="334" spans="6:6">
      <c r="F334" s="1"/>
    </row>
    <row r="335" spans="6:6">
      <c r="F335" s="1"/>
    </row>
    <row r="336" spans="6:6">
      <c r="F336" s="1"/>
    </row>
    <row r="337" spans="6:6">
      <c r="F337" s="1"/>
    </row>
    <row r="338" spans="6:6">
      <c r="F338" s="1"/>
    </row>
    <row r="339" spans="6:6">
      <c r="F339" s="1"/>
    </row>
    <row r="340" spans="6:6">
      <c r="F340" s="1"/>
    </row>
    <row r="341" spans="6:6">
      <c r="F341" s="1"/>
    </row>
    <row r="342" spans="6:6">
      <c r="F342" s="1"/>
    </row>
    <row r="343" spans="6:6">
      <c r="F343" s="1"/>
    </row>
    <row r="344" spans="6:6">
      <c r="F344" s="1"/>
    </row>
    <row r="345" spans="6:6">
      <c r="F345" s="1"/>
    </row>
    <row r="346" spans="6:6">
      <c r="F346" s="1"/>
    </row>
    <row r="347" spans="6:6">
      <c r="F347" s="1"/>
    </row>
    <row r="348" spans="6:6">
      <c r="F348" s="1"/>
    </row>
    <row r="349" spans="6:6">
      <c r="F349" s="1"/>
    </row>
    <row r="350" spans="6:6">
      <c r="F350" s="1"/>
    </row>
    <row r="351" spans="6:6">
      <c r="F351" s="1"/>
    </row>
    <row r="352" spans="6:6">
      <c r="F352" s="1"/>
    </row>
    <row r="353" spans="6:6">
      <c r="F353" s="1"/>
    </row>
    <row r="354" spans="6:6">
      <c r="F354" s="1"/>
    </row>
    <row r="355" spans="6:6">
      <c r="F355" s="1"/>
    </row>
    <row r="356" spans="6:6">
      <c r="F356" s="1"/>
    </row>
    <row r="357" spans="6:6">
      <c r="F357" s="1"/>
    </row>
    <row r="358" spans="6:6">
      <c r="F358" s="1"/>
    </row>
    <row r="359" spans="6:6">
      <c r="F359" s="1"/>
    </row>
    <row r="360" spans="6:6">
      <c r="F360" s="1"/>
    </row>
    <row r="361" spans="6:6">
      <c r="F361" s="1"/>
    </row>
    <row r="362" spans="6:6">
      <c r="F362" s="1"/>
    </row>
    <row r="363" spans="6:6">
      <c r="F363" s="1"/>
    </row>
    <row r="364" spans="6:6">
      <c r="F364" s="1"/>
    </row>
    <row r="365" spans="6:6">
      <c r="F365" s="1"/>
    </row>
    <row r="366" spans="6:6">
      <c r="F366" s="1"/>
    </row>
    <row r="367" spans="6:6">
      <c r="F367" s="1"/>
    </row>
    <row r="368" spans="6:6">
      <c r="F368" s="1"/>
    </row>
    <row r="369" spans="6:6">
      <c r="F369" s="1"/>
    </row>
    <row r="370" spans="6:6">
      <c r="F370" s="1"/>
    </row>
    <row r="371" spans="6:6">
      <c r="F371" s="1"/>
    </row>
    <row r="372" spans="6:6">
      <c r="F372" s="1"/>
    </row>
    <row r="373" spans="6:6">
      <c r="F373" s="1"/>
    </row>
    <row r="374" spans="6:6">
      <c r="F374" s="1"/>
    </row>
    <row r="375" spans="6:6">
      <c r="F375" s="1"/>
    </row>
    <row r="376" spans="6:6">
      <c r="F376" s="1"/>
    </row>
    <row r="377" spans="6:6">
      <c r="F377" s="1"/>
    </row>
    <row r="378" spans="6:6">
      <c r="F378" s="1"/>
    </row>
    <row r="379" spans="6:6">
      <c r="F379" s="1"/>
    </row>
    <row r="380" spans="6:6">
      <c r="F380" s="1"/>
    </row>
    <row r="381" spans="6:6">
      <c r="F381" s="1"/>
    </row>
    <row r="382" spans="6:6">
      <c r="F382" s="1"/>
    </row>
    <row r="383" spans="6:6">
      <c r="F383" s="1"/>
    </row>
    <row r="384" spans="6:6">
      <c r="F384" s="1"/>
    </row>
    <row r="385" spans="2:6">
      <c r="F385" s="1"/>
    </row>
    <row r="386" spans="2:6">
      <c r="F386" s="1"/>
    </row>
    <row r="387" spans="2:6">
      <c r="F387" s="1"/>
    </row>
    <row r="388" spans="2:6">
      <c r="F388" s="1"/>
    </row>
    <row r="389" spans="2:6">
      <c r="F389" s="1"/>
    </row>
    <row r="390" spans="2:6">
      <c r="B390" s="9"/>
      <c r="E390" s="23"/>
      <c r="F390" s="23"/>
    </row>
    <row r="391" spans="2:6">
      <c r="B391" s="37"/>
      <c r="E391" s="36"/>
      <c r="F391" s="36"/>
    </row>
    <row r="392" spans="2:6">
      <c r="B392" s="37"/>
      <c r="E392" s="36"/>
      <c r="F392" s="36"/>
    </row>
    <row r="393" spans="2:6">
      <c r="B393" s="37"/>
      <c r="E393" s="36"/>
      <c r="F393" s="36"/>
    </row>
    <row r="394" spans="2:6">
      <c r="B394" s="37"/>
      <c r="E394" s="36"/>
      <c r="F394" s="36"/>
    </row>
    <row r="395" spans="2:6">
      <c r="B395" s="37"/>
      <c r="E395" s="36"/>
      <c r="F395" s="36"/>
    </row>
    <row r="396" spans="2:6">
      <c r="B396" s="37"/>
      <c r="E396" s="36"/>
      <c r="F396" s="36"/>
    </row>
    <row r="397" spans="2:6">
      <c r="B397" s="37"/>
      <c r="E397" s="36"/>
      <c r="F397" s="36"/>
    </row>
    <row r="398" spans="2:6">
      <c r="B398" s="37"/>
      <c r="E398" s="36"/>
      <c r="F398" s="36"/>
    </row>
    <row r="399" spans="2:6">
      <c r="B399" s="37"/>
      <c r="E399" s="36"/>
      <c r="F399" s="36"/>
    </row>
    <row r="400" spans="2:6">
      <c r="B400" s="37"/>
      <c r="E400" s="36"/>
      <c r="F400" s="36"/>
    </row>
    <row r="401" spans="2:6">
      <c r="B401" s="37"/>
      <c r="E401" s="36"/>
      <c r="F401" s="36"/>
    </row>
    <row r="402" spans="2:6">
      <c r="B402" s="37"/>
      <c r="E402" s="36"/>
      <c r="F402" s="36"/>
    </row>
    <row r="403" spans="2:6">
      <c r="B403" s="37"/>
      <c r="E403" s="36"/>
      <c r="F403" s="36"/>
    </row>
    <row r="404" spans="2:6">
      <c r="B404" s="37"/>
      <c r="E404" s="36"/>
      <c r="F404" s="36"/>
    </row>
    <row r="405" spans="2:6">
      <c r="B405" s="37"/>
      <c r="E405" s="36"/>
      <c r="F405" s="36"/>
    </row>
    <row r="406" spans="2:6">
      <c r="B406" s="37"/>
      <c r="E406" s="36"/>
      <c r="F406" s="36"/>
    </row>
    <row r="407" spans="2:6">
      <c r="B407" s="37"/>
      <c r="E407" s="36"/>
      <c r="F407" s="36"/>
    </row>
    <row r="408" spans="2:6">
      <c r="B408" s="37"/>
      <c r="E408" s="36"/>
      <c r="F408" s="36"/>
    </row>
    <row r="409" spans="2:6">
      <c r="B409" s="37"/>
      <c r="E409" s="36"/>
      <c r="F409" s="36"/>
    </row>
    <row r="410" spans="2:6">
      <c r="B410" s="37"/>
      <c r="E410" s="36"/>
      <c r="F410" s="36"/>
    </row>
    <row r="411" spans="2:6">
      <c r="B411" s="37"/>
      <c r="E411" s="36"/>
      <c r="F411" s="36"/>
    </row>
    <row r="412" spans="2:6">
      <c r="B412" s="37"/>
      <c r="E412" s="36"/>
      <c r="F412" s="36"/>
    </row>
    <row r="413" spans="2:6">
      <c r="B413" s="37"/>
      <c r="E413" s="36"/>
      <c r="F413" s="36"/>
    </row>
    <row r="414" spans="2:6">
      <c r="B414" s="37"/>
      <c r="E414" s="36"/>
      <c r="F414" s="36"/>
    </row>
    <row r="415" spans="2:6">
      <c r="B415" s="37"/>
      <c r="E415" s="36"/>
      <c r="F415" s="36"/>
    </row>
    <row r="416" spans="2:6">
      <c r="B416" s="37"/>
      <c r="E416" s="36"/>
      <c r="F416" s="36"/>
    </row>
    <row r="417" spans="2:6">
      <c r="B417" s="37"/>
      <c r="E417" s="36"/>
      <c r="F417" s="36"/>
    </row>
    <row r="418" spans="2:6">
      <c r="B418" s="37"/>
      <c r="E418" s="36"/>
      <c r="F418" s="36"/>
    </row>
    <row r="419" spans="2:6">
      <c r="B419" s="37"/>
      <c r="E419" s="36"/>
      <c r="F419" s="36"/>
    </row>
    <row r="420" spans="2:6">
      <c r="B420" s="37"/>
      <c r="E420" s="36"/>
      <c r="F420" s="36"/>
    </row>
    <row r="421" spans="2:6">
      <c r="B421" s="37"/>
      <c r="E421" s="36"/>
      <c r="F421" s="36"/>
    </row>
    <row r="422" spans="2:6">
      <c r="B422" s="37"/>
      <c r="E422" s="36"/>
      <c r="F422" s="36"/>
    </row>
    <row r="423" spans="2:6">
      <c r="B423" s="37"/>
      <c r="E423" s="36"/>
      <c r="F423" s="36"/>
    </row>
    <row r="424" spans="2:6">
      <c r="B424" s="37"/>
      <c r="E424" s="36"/>
      <c r="F424" s="36"/>
    </row>
    <row r="425" spans="2:6">
      <c r="B425" s="37"/>
      <c r="E425" s="36"/>
      <c r="F425" s="36"/>
    </row>
    <row r="426" spans="2:6">
      <c r="B426" s="37"/>
      <c r="E426" s="36"/>
      <c r="F426" s="36"/>
    </row>
    <row r="427" spans="2:6">
      <c r="B427" s="37"/>
      <c r="E427" s="36"/>
      <c r="F427" s="36"/>
    </row>
    <row r="428" spans="2:6">
      <c r="B428" s="37"/>
      <c r="E428" s="36"/>
      <c r="F428" s="36"/>
    </row>
    <row r="429" spans="2:6">
      <c r="B429" s="37"/>
      <c r="E429" s="36"/>
      <c r="F429" s="36"/>
    </row>
    <row r="430" spans="2:6">
      <c r="B430" s="37"/>
      <c r="E430" s="36"/>
      <c r="F430" s="36"/>
    </row>
    <row r="431" spans="2:6">
      <c r="B431" s="37"/>
      <c r="E431" s="36"/>
      <c r="F431" s="36"/>
    </row>
    <row r="432" spans="2:6">
      <c r="B432" s="37"/>
      <c r="E432" s="36"/>
      <c r="F432" s="36"/>
    </row>
    <row r="433" spans="2:6">
      <c r="B433" s="37"/>
      <c r="E433" s="36"/>
      <c r="F433" s="36"/>
    </row>
    <row r="434" spans="2:6">
      <c r="B434" s="37"/>
      <c r="E434" s="36"/>
      <c r="F434" s="36"/>
    </row>
    <row r="435" spans="2:6">
      <c r="B435" s="37"/>
      <c r="E435" s="36"/>
      <c r="F435" s="36"/>
    </row>
    <row r="436" spans="2:6">
      <c r="B436" s="37"/>
      <c r="E436" s="36"/>
      <c r="F436" s="36"/>
    </row>
    <row r="437" spans="2:6">
      <c r="B437" s="37"/>
      <c r="E437" s="36"/>
      <c r="F437" s="36"/>
    </row>
    <row r="438" spans="2:6">
      <c r="B438" s="37"/>
      <c r="E438" s="36"/>
      <c r="F438" s="36"/>
    </row>
    <row r="439" spans="2:6">
      <c r="B439" s="37"/>
      <c r="E439" s="36"/>
      <c r="F439" s="36"/>
    </row>
    <row r="440" spans="2:6">
      <c r="B440" s="37"/>
      <c r="E440" s="36"/>
      <c r="F440" s="36"/>
    </row>
    <row r="441" spans="2:6">
      <c r="B441" s="37"/>
      <c r="E441" s="36"/>
      <c r="F441" s="36"/>
    </row>
    <row r="442" spans="2:6">
      <c r="B442" s="37"/>
      <c r="E442" s="36"/>
      <c r="F442" s="36"/>
    </row>
    <row r="443" spans="2:6">
      <c r="B443" s="37"/>
      <c r="E443" s="36"/>
      <c r="F443" s="36"/>
    </row>
    <row r="444" spans="2:6">
      <c r="B444" s="37"/>
      <c r="E444" s="36"/>
      <c r="F444" s="36"/>
    </row>
    <row r="445" spans="2:6">
      <c r="B445" s="37"/>
      <c r="E445" s="36"/>
      <c r="F445" s="36"/>
    </row>
    <row r="446" spans="2:6">
      <c r="B446" s="37"/>
      <c r="E446" s="36"/>
      <c r="F446" s="36"/>
    </row>
    <row r="447" spans="2:6">
      <c r="B447" s="37"/>
      <c r="E447" s="36"/>
      <c r="F447" s="36"/>
    </row>
    <row r="448" spans="2:6">
      <c r="B448" s="37"/>
      <c r="E448" s="36"/>
      <c r="F448" s="36"/>
    </row>
    <row r="449" spans="2:6">
      <c r="B449" s="37"/>
      <c r="E449" s="36"/>
      <c r="F449" s="36"/>
    </row>
    <row r="450" spans="2:6">
      <c r="B450" s="37"/>
      <c r="E450" s="36"/>
      <c r="F450" s="36"/>
    </row>
    <row r="451" spans="2:6">
      <c r="B451" s="37"/>
      <c r="E451" s="36"/>
      <c r="F451" s="36"/>
    </row>
    <row r="452" spans="2:6">
      <c r="B452" s="37"/>
      <c r="E452" s="36"/>
      <c r="F452" s="36"/>
    </row>
    <row r="453" spans="2:6">
      <c r="B453" s="37"/>
      <c r="E453" s="36"/>
      <c r="F453" s="36"/>
    </row>
    <row r="454" spans="2:6">
      <c r="B454" s="37"/>
      <c r="E454" s="36"/>
      <c r="F454" s="36"/>
    </row>
    <row r="455" spans="2:6">
      <c r="B455" s="37"/>
      <c r="E455" s="36"/>
      <c r="F455" s="36"/>
    </row>
    <row r="456" spans="2:6">
      <c r="B456" s="37"/>
      <c r="E456" s="36"/>
      <c r="F456" s="36"/>
    </row>
    <row r="457" spans="2:6">
      <c r="B457" s="37"/>
      <c r="E457" s="36"/>
      <c r="F457" s="36"/>
    </row>
    <row r="458" spans="2:6">
      <c r="B458" s="37"/>
      <c r="E458" s="36"/>
      <c r="F458" s="36"/>
    </row>
    <row r="459" spans="2:6">
      <c r="B459" s="37"/>
      <c r="E459" s="36"/>
      <c r="F459" s="36"/>
    </row>
    <row r="460" spans="2:6">
      <c r="B460" s="37"/>
      <c r="E460" s="36"/>
      <c r="F460" s="36"/>
    </row>
    <row r="461" spans="2:6">
      <c r="B461" s="37"/>
      <c r="E461" s="36"/>
      <c r="F461" s="36"/>
    </row>
    <row r="462" spans="2:6">
      <c r="B462" s="37"/>
      <c r="E462" s="36"/>
      <c r="F462" s="36"/>
    </row>
    <row r="463" spans="2:6">
      <c r="B463" s="37"/>
      <c r="E463" s="36"/>
      <c r="F463" s="36"/>
    </row>
    <row r="464" spans="2:6">
      <c r="B464" s="37"/>
      <c r="E464" s="36"/>
      <c r="F464" s="36"/>
    </row>
    <row r="465" spans="2:6">
      <c r="B465" s="37"/>
      <c r="E465" s="36"/>
      <c r="F465" s="36"/>
    </row>
    <row r="466" spans="2:6">
      <c r="B466" s="37"/>
      <c r="E466" s="36"/>
      <c r="F466" s="36"/>
    </row>
    <row r="467" spans="2:6">
      <c r="B467" s="37"/>
      <c r="E467" s="36"/>
      <c r="F467" s="36"/>
    </row>
    <row r="468" spans="2:6">
      <c r="B468" s="37"/>
      <c r="E468" s="36"/>
      <c r="F468" s="36"/>
    </row>
    <row r="469" spans="2:6">
      <c r="B469" s="37"/>
      <c r="E469" s="36"/>
      <c r="F469" s="36"/>
    </row>
    <row r="470" spans="2:6">
      <c r="B470" s="37"/>
      <c r="E470" s="36"/>
      <c r="F470" s="36"/>
    </row>
    <row r="471" spans="2:6">
      <c r="B471" s="37"/>
      <c r="E471" s="36"/>
      <c r="F471" s="36"/>
    </row>
    <row r="472" spans="2:6">
      <c r="B472" s="37"/>
      <c r="E472" s="36"/>
      <c r="F472" s="36"/>
    </row>
    <row r="473" spans="2:6">
      <c r="B473" s="37"/>
      <c r="E473" s="36"/>
      <c r="F473" s="36"/>
    </row>
    <row r="474" spans="2:6">
      <c r="B474" s="37"/>
      <c r="E474" s="36"/>
      <c r="F474" s="36"/>
    </row>
    <row r="475" spans="2:6">
      <c r="B475" s="37"/>
      <c r="E475" s="36"/>
      <c r="F475" s="36"/>
    </row>
    <row r="476" spans="2:6">
      <c r="B476" s="37"/>
      <c r="E476" s="36"/>
      <c r="F476" s="36"/>
    </row>
    <row r="477" spans="2:6">
      <c r="B477" s="37"/>
      <c r="E477" s="36"/>
      <c r="F477" s="36"/>
    </row>
    <row r="478" spans="2:6">
      <c r="B478" s="37"/>
      <c r="E478" s="36"/>
      <c r="F478" s="36"/>
    </row>
    <row r="479" spans="2:6">
      <c r="B479" s="37"/>
      <c r="E479" s="36"/>
      <c r="F479" s="36"/>
    </row>
    <row r="480" spans="2:6">
      <c r="B480" s="37"/>
      <c r="E480" s="36"/>
      <c r="F480" s="36"/>
    </row>
    <row r="481" spans="2:6">
      <c r="B481" s="37"/>
      <c r="E481" s="36"/>
      <c r="F481" s="36"/>
    </row>
    <row r="482" spans="2:6">
      <c r="B482" s="37"/>
      <c r="E482" s="36"/>
      <c r="F482" s="36"/>
    </row>
    <row r="483" spans="2:6">
      <c r="B483" s="37"/>
      <c r="E483" s="36"/>
      <c r="F483" s="36"/>
    </row>
    <row r="484" spans="2:6">
      <c r="B484" s="37"/>
      <c r="E484" s="36"/>
      <c r="F484" s="36"/>
    </row>
    <row r="485" spans="2:6">
      <c r="B485" s="37"/>
      <c r="E485" s="36"/>
      <c r="F485" s="36"/>
    </row>
    <row r="486" spans="2:6">
      <c r="B486" s="37"/>
      <c r="E486" s="36"/>
      <c r="F486" s="36"/>
    </row>
    <row r="487" spans="2:6">
      <c r="B487" s="37"/>
      <c r="E487" s="36"/>
      <c r="F487" s="36"/>
    </row>
    <row r="488" spans="2:6">
      <c r="B488" s="37"/>
      <c r="E488" s="36"/>
      <c r="F488" s="36"/>
    </row>
    <row r="489" spans="2:6">
      <c r="B489" s="37"/>
      <c r="E489" s="36"/>
      <c r="F489" s="36"/>
    </row>
    <row r="490" spans="2:6">
      <c r="B490" s="37"/>
      <c r="E490" s="36"/>
      <c r="F490" s="36"/>
    </row>
    <row r="491" spans="2:6">
      <c r="B491" s="37"/>
      <c r="E491" s="36"/>
      <c r="F491" s="36"/>
    </row>
    <row r="492" spans="2:6">
      <c r="B492" s="37"/>
      <c r="E492" s="36"/>
      <c r="F492" s="36"/>
    </row>
    <row r="493" spans="2:6">
      <c r="B493" s="37"/>
      <c r="E493" s="36"/>
      <c r="F493" s="36"/>
    </row>
    <row r="494" spans="2:6">
      <c r="B494" s="37"/>
      <c r="E494" s="36"/>
      <c r="F494" s="36"/>
    </row>
    <row r="495" spans="2:6">
      <c r="B495" s="37"/>
      <c r="E495" s="36"/>
      <c r="F495" s="36"/>
    </row>
    <row r="496" spans="2:6">
      <c r="B496" s="37"/>
      <c r="E496" s="36"/>
      <c r="F496" s="36"/>
    </row>
    <row r="497" spans="2:6">
      <c r="B497" s="37"/>
      <c r="E497" s="36"/>
      <c r="F497" s="36"/>
    </row>
    <row r="498" spans="2:6">
      <c r="B498" s="37"/>
      <c r="E498" s="36"/>
      <c r="F498" s="36"/>
    </row>
    <row r="499" spans="2:6">
      <c r="B499" s="37"/>
      <c r="E499" s="36"/>
      <c r="F499" s="36"/>
    </row>
    <row r="500" spans="2:6">
      <c r="B500" s="37"/>
      <c r="E500" s="36"/>
      <c r="F500" s="36"/>
    </row>
    <row r="501" spans="2:6">
      <c r="B501" s="37"/>
      <c r="E501" s="36"/>
      <c r="F501" s="36"/>
    </row>
    <row r="502" spans="2:6">
      <c r="B502" s="37"/>
      <c r="E502" s="36"/>
      <c r="F502" s="36"/>
    </row>
    <row r="503" spans="2:6">
      <c r="B503" s="37"/>
      <c r="E503" s="36"/>
      <c r="F503" s="36"/>
    </row>
    <row r="504" spans="2:6">
      <c r="B504" s="37"/>
      <c r="E504" s="36"/>
      <c r="F504" s="36"/>
    </row>
    <row r="505" spans="2:6">
      <c r="B505" s="37"/>
      <c r="E505" s="36"/>
      <c r="F505" s="36"/>
    </row>
    <row r="506" spans="2:6">
      <c r="B506" s="37"/>
      <c r="E506" s="36"/>
      <c r="F506" s="36"/>
    </row>
    <row r="507" spans="2:6">
      <c r="B507" s="37"/>
      <c r="E507" s="36"/>
      <c r="F507" s="36"/>
    </row>
    <row r="508" spans="2:6">
      <c r="B508" s="37"/>
      <c r="E508" s="36"/>
      <c r="F508" s="36"/>
    </row>
    <row r="509" spans="2:6">
      <c r="B509" s="37"/>
      <c r="E509" s="36"/>
      <c r="F509" s="36"/>
    </row>
    <row r="510" spans="2:6">
      <c r="B510" s="37"/>
      <c r="E510" s="36"/>
      <c r="F510" s="36"/>
    </row>
    <row r="511" spans="2:6">
      <c r="B511" s="37"/>
      <c r="E511" s="36"/>
      <c r="F511" s="36"/>
    </row>
    <row r="512" spans="2:6">
      <c r="B512" s="37"/>
      <c r="E512" s="36"/>
      <c r="F512" s="36"/>
    </row>
    <row r="513" spans="2:6">
      <c r="B513" s="37"/>
      <c r="E513" s="36"/>
      <c r="F513" s="36"/>
    </row>
    <row r="514" spans="2:6">
      <c r="B514" s="37"/>
      <c r="E514" s="36"/>
      <c r="F514" s="36"/>
    </row>
    <row r="515" spans="2:6">
      <c r="B515" s="37"/>
      <c r="E515" s="36"/>
      <c r="F515" s="36"/>
    </row>
    <row r="516" spans="2:6">
      <c r="B516" s="37"/>
      <c r="E516" s="36"/>
      <c r="F516" s="36"/>
    </row>
    <row r="517" spans="2:6">
      <c r="B517" s="37"/>
      <c r="E517" s="36"/>
      <c r="F517" s="36"/>
    </row>
    <row r="518" spans="2:6">
      <c r="B518" s="37"/>
      <c r="E518" s="36"/>
      <c r="F518" s="36"/>
    </row>
    <row r="519" spans="2:6">
      <c r="B519" s="37"/>
      <c r="E519" s="36"/>
      <c r="F519" s="36"/>
    </row>
    <row r="520" spans="2:6">
      <c r="B520" s="37"/>
      <c r="E520" s="36"/>
      <c r="F520" s="36"/>
    </row>
    <row r="521" spans="2:6">
      <c r="B521" s="37"/>
      <c r="E521" s="36"/>
      <c r="F521" s="36"/>
    </row>
    <row r="522" spans="2:6">
      <c r="B522" s="37"/>
      <c r="E522" s="36"/>
      <c r="F522" s="36"/>
    </row>
    <row r="523" spans="2:6">
      <c r="B523" s="37"/>
      <c r="E523" s="36"/>
      <c r="F523" s="36"/>
    </row>
    <row r="524" spans="2:6">
      <c r="B524" s="37"/>
      <c r="E524" s="36"/>
      <c r="F524" s="36"/>
    </row>
    <row r="525" spans="2:6">
      <c r="B525" s="37"/>
      <c r="E525" s="36"/>
      <c r="F525" s="36"/>
    </row>
    <row r="526" spans="2:6">
      <c r="B526" s="37"/>
      <c r="E526" s="36"/>
      <c r="F526" s="36"/>
    </row>
    <row r="527" spans="2:6">
      <c r="B527" s="37"/>
      <c r="E527" s="36"/>
      <c r="F527" s="36"/>
    </row>
    <row r="528" spans="2:6">
      <c r="B528" s="37"/>
      <c r="E528" s="36"/>
      <c r="F528" s="36"/>
    </row>
    <row r="529" spans="2:6">
      <c r="B529" s="37"/>
      <c r="E529" s="36"/>
      <c r="F529" s="36"/>
    </row>
    <row r="530" spans="2:6">
      <c r="B530" s="37"/>
      <c r="E530" s="36"/>
      <c r="F530" s="36"/>
    </row>
    <row r="531" spans="2:6">
      <c r="B531" s="37"/>
      <c r="E531" s="36"/>
      <c r="F531" s="36"/>
    </row>
    <row r="532" spans="2:6">
      <c r="B532" s="37"/>
      <c r="E532" s="36"/>
      <c r="F532" s="36"/>
    </row>
    <row r="533" spans="2:6">
      <c r="B533" s="37"/>
      <c r="E533" s="36"/>
      <c r="F533" s="36"/>
    </row>
    <row r="534" spans="2:6">
      <c r="B534" s="37"/>
      <c r="E534" s="36"/>
      <c r="F534" s="36"/>
    </row>
    <row r="535" spans="2:6">
      <c r="B535" s="37"/>
      <c r="E535" s="36"/>
      <c r="F535" s="36"/>
    </row>
    <row r="536" spans="2:6">
      <c r="B536" s="37"/>
      <c r="E536" s="36"/>
      <c r="F536" s="36"/>
    </row>
    <row r="537" spans="2:6">
      <c r="B537" s="37"/>
      <c r="E537" s="36"/>
      <c r="F537" s="36"/>
    </row>
    <row r="538" spans="2:6">
      <c r="B538" s="37"/>
      <c r="E538" s="36"/>
      <c r="F538" s="36"/>
    </row>
    <row r="539" spans="2:6">
      <c r="B539" s="37"/>
      <c r="E539" s="36"/>
      <c r="F539" s="36"/>
    </row>
    <row r="540" spans="2:6">
      <c r="B540" s="37"/>
      <c r="E540" s="36"/>
      <c r="F540" s="36"/>
    </row>
    <row r="541" spans="2:6">
      <c r="B541" s="37"/>
      <c r="E541" s="36"/>
      <c r="F541" s="36"/>
    </row>
    <row r="542" spans="2:6">
      <c r="B542" s="37"/>
      <c r="E542" s="36"/>
      <c r="F542" s="36"/>
    </row>
    <row r="543" spans="2:6">
      <c r="B543" s="37"/>
      <c r="E543" s="36"/>
      <c r="F543" s="36"/>
    </row>
    <row r="544" spans="2:6">
      <c r="B544" s="37"/>
      <c r="E544" s="36"/>
      <c r="F544" s="36"/>
    </row>
    <row r="545" spans="2:6">
      <c r="B545" s="37"/>
      <c r="E545" s="36"/>
      <c r="F545" s="36"/>
    </row>
    <row r="546" spans="2:6">
      <c r="B546" s="37"/>
      <c r="E546" s="36"/>
      <c r="F546" s="36"/>
    </row>
    <row r="547" spans="2:6">
      <c r="B547" s="37"/>
      <c r="E547" s="36"/>
      <c r="F547" s="36"/>
    </row>
    <row r="548" spans="2:6">
      <c r="B548" s="37"/>
      <c r="E548" s="36"/>
      <c r="F548" s="36"/>
    </row>
    <row r="549" spans="2:6">
      <c r="B549" s="37"/>
      <c r="E549" s="36"/>
      <c r="F549" s="36"/>
    </row>
    <row r="550" spans="2:6">
      <c r="B550" s="37"/>
      <c r="E550" s="36"/>
      <c r="F550" s="36"/>
    </row>
    <row r="551" spans="2:6">
      <c r="B551" s="37"/>
      <c r="E551" s="36"/>
      <c r="F551" s="36"/>
    </row>
    <row r="552" spans="2:6">
      <c r="B552" s="37"/>
      <c r="E552" s="36"/>
      <c r="F552" s="36"/>
    </row>
    <row r="553" spans="2:6">
      <c r="B553" s="37"/>
      <c r="E553" s="36"/>
      <c r="F553" s="36"/>
    </row>
    <row r="554" spans="2:6">
      <c r="B554" s="37"/>
      <c r="E554" s="36"/>
      <c r="F554" s="36"/>
    </row>
    <row r="555" spans="2:6">
      <c r="B555" s="37"/>
      <c r="E555" s="36"/>
      <c r="F555" s="36"/>
    </row>
    <row r="556" spans="2:6">
      <c r="B556" s="37"/>
      <c r="E556" s="36"/>
      <c r="F556" s="36"/>
    </row>
    <row r="557" spans="2:6">
      <c r="B557" s="37"/>
      <c r="E557" s="36"/>
      <c r="F557" s="36"/>
    </row>
    <row r="558" spans="2:6">
      <c r="B558" s="37"/>
      <c r="E558" s="36"/>
      <c r="F558" s="36"/>
    </row>
    <row r="559" spans="2:6">
      <c r="B559" s="37"/>
      <c r="E559" s="36"/>
      <c r="F559" s="36"/>
    </row>
    <row r="560" spans="2:6">
      <c r="B560" s="37"/>
      <c r="E560" s="36"/>
      <c r="F560" s="36"/>
    </row>
    <row r="561" spans="2:6">
      <c r="B561" s="37"/>
      <c r="E561" s="36"/>
      <c r="F561" s="36"/>
    </row>
    <row r="562" spans="2:6">
      <c r="B562" s="37"/>
      <c r="E562" s="36"/>
      <c r="F562" s="36"/>
    </row>
    <row r="563" spans="2:6">
      <c r="B563" s="37"/>
      <c r="E563" s="36"/>
      <c r="F563" s="36"/>
    </row>
    <row r="564" spans="2:6">
      <c r="B564" s="37"/>
      <c r="E564" s="36"/>
      <c r="F564" s="36"/>
    </row>
    <row r="565" spans="2:6">
      <c r="B565" s="37"/>
      <c r="E565" s="36"/>
      <c r="F565" s="36"/>
    </row>
    <row r="566" spans="2:6">
      <c r="B566" s="37"/>
      <c r="E566" s="36"/>
      <c r="F566" s="36"/>
    </row>
    <row r="567" spans="2:6">
      <c r="B567" s="37"/>
      <c r="E567" s="36"/>
      <c r="F567" s="36"/>
    </row>
    <row r="568" spans="2:6">
      <c r="B568" s="37"/>
      <c r="E568" s="36"/>
      <c r="F568" s="36"/>
    </row>
    <row r="569" spans="2:6">
      <c r="B569" s="37"/>
      <c r="E569" s="36"/>
      <c r="F569" s="36"/>
    </row>
    <row r="570" spans="2:6">
      <c r="B570" s="37"/>
      <c r="E570" s="36"/>
      <c r="F570" s="36"/>
    </row>
    <row r="571" spans="2:6">
      <c r="B571" s="37"/>
      <c r="E571" s="36"/>
      <c r="F571" s="36"/>
    </row>
    <row r="572" spans="2:6">
      <c r="B572" s="37"/>
      <c r="E572" s="36"/>
      <c r="F572" s="36"/>
    </row>
    <row r="573" spans="2:6">
      <c r="B573" s="37"/>
      <c r="E573" s="36"/>
      <c r="F573" s="36"/>
    </row>
    <row r="574" spans="2:6">
      <c r="B574" s="37"/>
      <c r="E574" s="36"/>
      <c r="F574" s="36"/>
    </row>
    <row r="575" spans="2:6">
      <c r="B575" s="37"/>
      <c r="E575" s="36"/>
      <c r="F575" s="36"/>
    </row>
    <row r="576" spans="2:6">
      <c r="B576" s="37"/>
      <c r="E576" s="36"/>
      <c r="F576" s="36"/>
    </row>
    <row r="577" spans="2:6">
      <c r="B577" s="37"/>
      <c r="E577" s="36"/>
      <c r="F577" s="36"/>
    </row>
    <row r="578" spans="2:6">
      <c r="B578" s="37"/>
      <c r="E578" s="36"/>
      <c r="F578" s="36"/>
    </row>
    <row r="579" spans="2:6">
      <c r="B579" s="37"/>
      <c r="E579" s="36"/>
      <c r="F579" s="36"/>
    </row>
    <row r="580" spans="2:6">
      <c r="B580" s="37"/>
      <c r="E580" s="36"/>
      <c r="F580" s="36"/>
    </row>
    <row r="581" spans="2:6">
      <c r="B581" s="37"/>
      <c r="E581" s="36"/>
      <c r="F581" s="36"/>
    </row>
    <row r="582" spans="2:6">
      <c r="B582" s="37"/>
      <c r="E582" s="36"/>
      <c r="F582" s="36"/>
    </row>
    <row r="583" spans="2:6">
      <c r="B583" s="37"/>
      <c r="E583" s="36"/>
      <c r="F583" s="36"/>
    </row>
    <row r="584" spans="2:6">
      <c r="B584" s="37"/>
      <c r="E584" s="36"/>
      <c r="F584" s="36"/>
    </row>
    <row r="585" spans="2:6">
      <c r="B585" s="37"/>
      <c r="E585" s="36"/>
      <c r="F585" s="36"/>
    </row>
    <row r="586" spans="2:6">
      <c r="B586" s="37"/>
      <c r="E586" s="36"/>
      <c r="F586" s="36"/>
    </row>
    <row r="587" spans="2:6">
      <c r="B587" s="37"/>
      <c r="E587" s="36"/>
      <c r="F587" s="36"/>
    </row>
    <row r="588" spans="2:6">
      <c r="B588" s="37"/>
      <c r="E588" s="36"/>
      <c r="F588" s="36"/>
    </row>
    <row r="589" spans="2:6">
      <c r="B589" s="37"/>
      <c r="E589" s="36"/>
      <c r="F589" s="36"/>
    </row>
    <row r="590" spans="2:6">
      <c r="B590" s="37"/>
      <c r="E590" s="36"/>
      <c r="F590" s="36"/>
    </row>
    <row r="591" spans="2:6">
      <c r="B591" s="37"/>
      <c r="E591" s="36"/>
      <c r="F591" s="36"/>
    </row>
    <row r="592" spans="2:6">
      <c r="B592" s="37"/>
      <c r="E592" s="36"/>
      <c r="F592" s="36"/>
    </row>
    <row r="593" spans="2:6">
      <c r="B593" s="37"/>
      <c r="E593" s="36"/>
      <c r="F593" s="36"/>
    </row>
    <row r="594" spans="2:6">
      <c r="B594" s="37"/>
      <c r="E594" s="36"/>
      <c r="F594" s="36"/>
    </row>
    <row r="595" spans="2:6">
      <c r="B595" s="37"/>
      <c r="E595" s="36"/>
      <c r="F595" s="36"/>
    </row>
    <row r="596" spans="2:6">
      <c r="B596" s="37"/>
      <c r="E596" s="36"/>
      <c r="F596" s="36"/>
    </row>
    <row r="597" spans="2:6">
      <c r="B597" s="37"/>
      <c r="E597" s="36"/>
      <c r="F597" s="36"/>
    </row>
    <row r="598" spans="2:6">
      <c r="B598" s="37"/>
      <c r="E598" s="36"/>
      <c r="F598" s="36"/>
    </row>
    <row r="599" spans="2:6">
      <c r="B599" s="37"/>
      <c r="E599" s="36"/>
      <c r="F599" s="36"/>
    </row>
    <row r="600" spans="2:6">
      <c r="B600" s="37"/>
      <c r="E600" s="36"/>
      <c r="F600" s="36"/>
    </row>
    <row r="601" spans="2:6">
      <c r="B601" s="37"/>
      <c r="E601" s="36"/>
      <c r="F601" s="36"/>
    </row>
    <row r="602" spans="2:6">
      <c r="B602" s="37"/>
      <c r="E602" s="36"/>
      <c r="F602" s="36"/>
    </row>
    <row r="603" spans="2:6">
      <c r="B603" s="37"/>
      <c r="E603" s="36"/>
      <c r="F603" s="36"/>
    </row>
    <row r="604" spans="2:6">
      <c r="B604" s="37"/>
      <c r="E604" s="36"/>
      <c r="F604" s="36"/>
    </row>
    <row r="605" spans="2:6">
      <c r="B605" s="37"/>
      <c r="E605" s="36"/>
      <c r="F605" s="36"/>
    </row>
    <row r="606" spans="2:6">
      <c r="B606" s="37"/>
      <c r="E606" s="36"/>
      <c r="F606" s="36"/>
    </row>
    <row r="607" spans="2:6">
      <c r="B607" s="37"/>
      <c r="E607" s="36"/>
      <c r="F607" s="36"/>
    </row>
    <row r="608" spans="2:6">
      <c r="B608" s="37"/>
      <c r="E608" s="36"/>
      <c r="F608" s="36"/>
    </row>
    <row r="609" spans="2:6">
      <c r="B609" s="37"/>
      <c r="E609" s="36"/>
      <c r="F609" s="36"/>
    </row>
    <row r="610" spans="2:6">
      <c r="B610" s="37"/>
      <c r="E610" s="36"/>
      <c r="F610" s="36"/>
    </row>
    <row r="611" spans="2:6">
      <c r="B611" s="37"/>
      <c r="E611" s="36"/>
      <c r="F611" s="36"/>
    </row>
    <row r="612" spans="2:6">
      <c r="B612" s="37"/>
      <c r="E612" s="36"/>
      <c r="F612" s="36"/>
    </row>
    <row r="613" spans="2:6">
      <c r="B613" s="37"/>
      <c r="E613" s="36"/>
      <c r="F613" s="36"/>
    </row>
    <row r="614" spans="2:6">
      <c r="B614" s="37"/>
      <c r="E614" s="36"/>
      <c r="F614" s="36"/>
    </row>
    <row r="615" spans="2:6">
      <c r="B615" s="37"/>
      <c r="E615" s="36"/>
      <c r="F615" s="36"/>
    </row>
    <row r="616" spans="2:6">
      <c r="B616" s="37"/>
      <c r="E616" s="36"/>
      <c r="F616" s="36"/>
    </row>
    <row r="617" spans="2:6">
      <c r="B617" s="37"/>
      <c r="E617" s="36"/>
      <c r="F617" s="36"/>
    </row>
    <row r="618" spans="2:6">
      <c r="B618" s="37"/>
      <c r="E618" s="36"/>
      <c r="F618" s="36"/>
    </row>
    <row r="619" spans="2:6">
      <c r="B619" s="37"/>
      <c r="E619" s="36"/>
      <c r="F619" s="36"/>
    </row>
    <row r="620" spans="2:6">
      <c r="B620" s="37"/>
      <c r="E620" s="36"/>
      <c r="F620" s="36"/>
    </row>
    <row r="621" spans="2:6">
      <c r="B621" s="37"/>
      <c r="E621" s="36"/>
      <c r="F621" s="36"/>
    </row>
    <row r="622" spans="2:6">
      <c r="B622" s="37"/>
      <c r="E622" s="36"/>
      <c r="F622" s="36"/>
    </row>
    <row r="623" spans="2:6">
      <c r="B623" s="37"/>
      <c r="E623" s="36"/>
      <c r="F623" s="36"/>
    </row>
    <row r="624" spans="2:6">
      <c r="B624" s="37"/>
      <c r="E624" s="36"/>
      <c r="F624" s="36"/>
    </row>
    <row r="625" spans="2:6">
      <c r="B625" s="37"/>
      <c r="E625" s="36"/>
      <c r="F625" s="36"/>
    </row>
    <row r="626" spans="2:6">
      <c r="B626" s="37"/>
      <c r="E626" s="36"/>
      <c r="F626" s="36"/>
    </row>
    <row r="627" spans="2:6">
      <c r="B627" s="37"/>
      <c r="E627" s="36"/>
      <c r="F627" s="36"/>
    </row>
    <row r="628" spans="2:6">
      <c r="B628" s="37"/>
      <c r="E628" s="36"/>
      <c r="F628" s="36"/>
    </row>
    <row r="629" spans="2:6">
      <c r="B629" s="37"/>
      <c r="E629" s="36"/>
      <c r="F629" s="36"/>
    </row>
    <row r="630" spans="2:6">
      <c r="B630" s="37"/>
      <c r="E630" s="36"/>
      <c r="F630" s="36"/>
    </row>
    <row r="631" spans="2:6">
      <c r="B631" s="37"/>
      <c r="E631" s="36"/>
      <c r="F631" s="36"/>
    </row>
    <row r="632" spans="2:6">
      <c r="B632" s="37"/>
      <c r="E632" s="36"/>
      <c r="F632" s="36"/>
    </row>
    <row r="633" spans="2:6">
      <c r="B633" s="37"/>
      <c r="E633" s="36"/>
      <c r="F633" s="36"/>
    </row>
    <row r="634" spans="2:6">
      <c r="B634" s="37"/>
      <c r="E634" s="36"/>
      <c r="F634" s="36"/>
    </row>
    <row r="635" spans="2:6">
      <c r="B635" s="37"/>
      <c r="E635" s="36"/>
      <c r="F635" s="36"/>
    </row>
    <row r="636" spans="2:6">
      <c r="B636" s="37"/>
      <c r="E636" s="36"/>
      <c r="F636" s="36"/>
    </row>
    <row r="637" spans="2:6">
      <c r="B637" s="37"/>
      <c r="E637" s="36"/>
      <c r="F637" s="36"/>
    </row>
    <row r="638" spans="2:6">
      <c r="B638" s="37"/>
      <c r="E638" s="36"/>
      <c r="F638" s="36"/>
    </row>
    <row r="639" spans="2:6">
      <c r="B639" s="37"/>
      <c r="E639" s="36"/>
      <c r="F639" s="36"/>
    </row>
    <row r="640" spans="2:6">
      <c r="B640" s="37"/>
      <c r="E640" s="36"/>
      <c r="F640" s="36"/>
    </row>
    <row r="641" spans="2:6">
      <c r="B641" s="37"/>
      <c r="E641" s="36"/>
      <c r="F641" s="36"/>
    </row>
    <row r="642" spans="2:6">
      <c r="B642" s="37"/>
      <c r="E642" s="36"/>
      <c r="F642" s="36"/>
    </row>
    <row r="643" spans="2:6">
      <c r="B643" s="37"/>
      <c r="E643" s="36"/>
      <c r="F643" s="36"/>
    </row>
    <row r="644" spans="2:6">
      <c r="B644" s="37"/>
      <c r="E644" s="36"/>
      <c r="F644" s="36"/>
    </row>
    <row r="645" spans="2:6">
      <c r="B645" s="37"/>
      <c r="E645" s="36"/>
      <c r="F645" s="36"/>
    </row>
    <row r="646" spans="2:6">
      <c r="B646" s="37"/>
      <c r="E646" s="36"/>
      <c r="F646" s="36"/>
    </row>
    <row r="647" spans="2:6">
      <c r="B647" s="37"/>
      <c r="E647" s="36"/>
      <c r="F647" s="36"/>
    </row>
    <row r="648" spans="2:6">
      <c r="B648" s="37"/>
      <c r="E648" s="36"/>
      <c r="F648" s="36"/>
    </row>
    <row r="649" spans="2:6">
      <c r="B649" s="37"/>
      <c r="E649" s="36"/>
      <c r="F649" s="36"/>
    </row>
    <row r="650" spans="2:6">
      <c r="B650" s="37"/>
      <c r="E650" s="36"/>
      <c r="F650" s="36"/>
    </row>
    <row r="651" spans="2:6">
      <c r="B651" s="37"/>
      <c r="E651" s="36"/>
      <c r="F651" s="36"/>
    </row>
    <row r="652" spans="2:6">
      <c r="B652" s="37"/>
      <c r="E652" s="36"/>
      <c r="F652" s="36"/>
    </row>
    <row r="653" spans="2:6">
      <c r="B653" s="37"/>
      <c r="E653" s="36"/>
      <c r="F653" s="36"/>
    </row>
    <row r="654" spans="2:6">
      <c r="B654" s="37"/>
      <c r="E654" s="36"/>
      <c r="F654" s="36"/>
    </row>
    <row r="655" spans="2:6">
      <c r="B655" s="37"/>
      <c r="E655" s="36"/>
      <c r="F655" s="36"/>
    </row>
    <row r="656" spans="2:6">
      <c r="B656" s="37"/>
      <c r="E656" s="36"/>
      <c r="F656" s="36"/>
    </row>
    <row r="657" spans="2:6">
      <c r="B657" s="37"/>
      <c r="E657" s="36"/>
      <c r="F657" s="36"/>
    </row>
    <row r="658" spans="2:6">
      <c r="B658" s="37"/>
      <c r="E658" s="36"/>
      <c r="F658" s="36"/>
    </row>
    <row r="659" spans="2:6">
      <c r="B659" s="37"/>
      <c r="E659" s="36"/>
      <c r="F659" s="36"/>
    </row>
    <row r="660" spans="2:6">
      <c r="B660" s="37"/>
      <c r="E660" s="36"/>
      <c r="F660" s="36"/>
    </row>
    <row r="661" spans="2:6">
      <c r="B661" s="37"/>
      <c r="E661" s="36"/>
      <c r="F661" s="36"/>
    </row>
    <row r="662" spans="2:6">
      <c r="B662" s="37"/>
      <c r="E662" s="36"/>
      <c r="F662" s="36"/>
    </row>
    <row r="663" spans="2:6">
      <c r="B663" s="37"/>
      <c r="E663" s="36"/>
      <c r="F663" s="36"/>
    </row>
    <row r="664" spans="2:6">
      <c r="B664" s="37"/>
      <c r="E664" s="36"/>
      <c r="F664" s="36"/>
    </row>
    <row r="665" spans="2:6">
      <c r="B665" s="37"/>
      <c r="E665" s="36"/>
      <c r="F665" s="36"/>
    </row>
    <row r="666" spans="2:6">
      <c r="B666" s="37"/>
      <c r="E666" s="36"/>
      <c r="F666" s="36"/>
    </row>
    <row r="667" spans="2:6">
      <c r="B667" s="37"/>
      <c r="E667" s="36"/>
      <c r="F667" s="36"/>
    </row>
    <row r="668" spans="2:6">
      <c r="B668" s="37"/>
      <c r="E668" s="36"/>
      <c r="F668" s="36"/>
    </row>
    <row r="669" spans="2:6">
      <c r="B669" s="37"/>
      <c r="E669" s="36"/>
      <c r="F669" s="36"/>
    </row>
    <row r="670" spans="2:6">
      <c r="B670" s="37"/>
      <c r="E670" s="36"/>
      <c r="F670" s="36"/>
    </row>
    <row r="671" spans="2:6">
      <c r="B671" s="37"/>
      <c r="E671" s="36"/>
      <c r="F671" s="36"/>
    </row>
    <row r="672" spans="2:6">
      <c r="B672" s="37"/>
      <c r="E672" s="36"/>
      <c r="F672" s="36"/>
    </row>
    <row r="673" spans="2:6">
      <c r="B673" s="37"/>
      <c r="E673" s="36"/>
      <c r="F673" s="36"/>
    </row>
    <row r="674" spans="2:6">
      <c r="B674" s="37"/>
      <c r="E674" s="36"/>
      <c r="F674" s="36"/>
    </row>
    <row r="675" spans="2:6">
      <c r="B675" s="37"/>
      <c r="E675" s="36"/>
      <c r="F675" s="36"/>
    </row>
    <row r="676" spans="2:6">
      <c r="B676" s="37"/>
      <c r="E676" s="36"/>
      <c r="F676" s="36"/>
    </row>
    <row r="677" spans="2:6">
      <c r="B677" s="37"/>
      <c r="E677" s="36"/>
      <c r="F677" s="36"/>
    </row>
    <row r="678" spans="2:6">
      <c r="B678" s="37"/>
      <c r="E678" s="36"/>
      <c r="F678" s="36"/>
    </row>
    <row r="679" spans="2:6">
      <c r="B679" s="37"/>
      <c r="E679" s="36"/>
      <c r="F679" s="36"/>
    </row>
    <row r="680" spans="2:6">
      <c r="B680" s="37"/>
      <c r="E680" s="36"/>
      <c r="F680" s="36"/>
    </row>
    <row r="681" spans="2:6">
      <c r="B681" s="37"/>
      <c r="E681" s="36"/>
      <c r="F681" s="36"/>
    </row>
    <row r="682" spans="2:6">
      <c r="B682" s="37"/>
      <c r="E682" s="36"/>
      <c r="F682" s="36"/>
    </row>
    <row r="683" spans="2:6">
      <c r="B683" s="37"/>
      <c r="E683" s="36"/>
      <c r="F683" s="36"/>
    </row>
    <row r="684" spans="2:6">
      <c r="B684" s="37"/>
      <c r="E684" s="36"/>
      <c r="F684" s="36"/>
    </row>
    <row r="685" spans="2:6">
      <c r="B685" s="37"/>
      <c r="E685" s="36"/>
      <c r="F685" s="36"/>
    </row>
    <row r="686" spans="2:6">
      <c r="B686" s="37"/>
      <c r="E686" s="36"/>
      <c r="F686" s="36"/>
    </row>
    <row r="687" spans="2:6">
      <c r="B687" s="37"/>
      <c r="E687" s="36"/>
      <c r="F687" s="36"/>
    </row>
    <row r="688" spans="2:6">
      <c r="B688" s="37"/>
      <c r="E688" s="36"/>
      <c r="F688" s="36"/>
    </row>
    <row r="689" spans="2:6">
      <c r="B689" s="37"/>
      <c r="E689" s="36"/>
      <c r="F689" s="36"/>
    </row>
    <row r="690" spans="2:6">
      <c r="B690" s="37"/>
      <c r="E690" s="36"/>
      <c r="F690" s="36"/>
    </row>
    <row r="691" spans="2:6">
      <c r="B691" s="37"/>
      <c r="E691" s="36"/>
      <c r="F691" s="36"/>
    </row>
    <row r="692" spans="2:6">
      <c r="B692" s="37"/>
      <c r="E692" s="36"/>
      <c r="F692" s="36"/>
    </row>
    <row r="693" spans="2:6">
      <c r="B693" s="37"/>
      <c r="E693" s="36"/>
      <c r="F693" s="36"/>
    </row>
    <row r="694" spans="2:6">
      <c r="B694" s="37"/>
      <c r="E694" s="36"/>
      <c r="F694" s="36"/>
    </row>
    <row r="695" spans="2:6">
      <c r="B695" s="37"/>
      <c r="E695" s="36"/>
      <c r="F695" s="36"/>
    </row>
    <row r="696" spans="2:6">
      <c r="B696" s="37"/>
      <c r="E696" s="36"/>
      <c r="F696" s="36"/>
    </row>
    <row r="697" spans="2:6">
      <c r="B697" s="37"/>
      <c r="E697" s="36"/>
      <c r="F697" s="36"/>
    </row>
    <row r="698" spans="2:6">
      <c r="B698" s="37"/>
      <c r="E698" s="36"/>
      <c r="F698" s="36"/>
    </row>
    <row r="699" spans="2:6">
      <c r="B699" s="37"/>
      <c r="E699" s="36"/>
      <c r="F699" s="36"/>
    </row>
    <row r="700" spans="2:6">
      <c r="B700" s="37"/>
      <c r="E700" s="36"/>
      <c r="F700" s="36"/>
    </row>
    <row r="701" spans="2:6">
      <c r="B701" s="37"/>
      <c r="E701" s="36"/>
      <c r="F701" s="36"/>
    </row>
    <row r="702" spans="2:6">
      <c r="B702" s="37"/>
      <c r="E702" s="36"/>
      <c r="F702" s="36"/>
    </row>
    <row r="703" spans="2:6">
      <c r="B703" s="37"/>
      <c r="E703" s="36"/>
      <c r="F703" s="36"/>
    </row>
    <row r="704" spans="2:6">
      <c r="B704" s="37"/>
      <c r="E704" s="36"/>
      <c r="F704" s="36"/>
    </row>
    <row r="705" spans="2:6">
      <c r="B705" s="37"/>
      <c r="E705" s="36"/>
      <c r="F705" s="36"/>
    </row>
    <row r="706" spans="2:6">
      <c r="B706" s="37"/>
      <c r="E706" s="36"/>
      <c r="F706" s="36"/>
    </row>
    <row r="707" spans="2:6">
      <c r="B707" s="37"/>
      <c r="E707" s="36"/>
      <c r="F707" s="36"/>
    </row>
    <row r="708" spans="2:6">
      <c r="B708" s="37"/>
      <c r="E708" s="36"/>
      <c r="F708" s="36"/>
    </row>
    <row r="709" spans="2:6">
      <c r="B709" s="37"/>
      <c r="E709" s="36"/>
      <c r="F709" s="36"/>
    </row>
    <row r="710" spans="2:6">
      <c r="B710" s="37"/>
      <c r="E710" s="36"/>
      <c r="F710" s="36"/>
    </row>
    <row r="711" spans="2:6">
      <c r="B711" s="37"/>
      <c r="E711" s="36"/>
      <c r="F711" s="36"/>
    </row>
    <row r="712" spans="2:6">
      <c r="B712" s="37"/>
      <c r="E712" s="36"/>
      <c r="F712" s="36"/>
    </row>
    <row r="713" spans="2:6">
      <c r="B713" s="37"/>
      <c r="E713" s="36"/>
      <c r="F713" s="36"/>
    </row>
    <row r="714" spans="2:6">
      <c r="B714" s="37"/>
      <c r="E714" s="36"/>
      <c r="F714" s="36"/>
    </row>
    <row r="715" spans="2:6">
      <c r="B715" s="37"/>
      <c r="E715" s="36"/>
      <c r="F715" s="36"/>
    </row>
    <row r="716" spans="2:6">
      <c r="B716" s="37"/>
      <c r="E716" s="36"/>
      <c r="F716" s="36"/>
    </row>
    <row r="717" spans="2:6">
      <c r="B717" s="37"/>
      <c r="E717" s="36"/>
      <c r="F717" s="36"/>
    </row>
    <row r="718" spans="2:6">
      <c r="B718" s="37"/>
      <c r="E718" s="36"/>
      <c r="F718" s="36"/>
    </row>
    <row r="719" spans="2:6">
      <c r="B719" s="37"/>
      <c r="E719" s="36"/>
      <c r="F719" s="36"/>
    </row>
    <row r="720" spans="2:6">
      <c r="B720" s="37"/>
      <c r="E720" s="36"/>
      <c r="F720" s="36"/>
    </row>
    <row r="721" spans="2:6">
      <c r="B721" s="37"/>
      <c r="E721" s="36"/>
      <c r="F721" s="36"/>
    </row>
    <row r="722" spans="2:6">
      <c r="B722" s="37"/>
      <c r="E722" s="36"/>
      <c r="F722" s="36"/>
    </row>
    <row r="723" spans="2:6">
      <c r="B723" s="37"/>
      <c r="E723" s="36"/>
      <c r="F723" s="36"/>
    </row>
    <row r="724" spans="2:6">
      <c r="B724" s="37"/>
      <c r="E724" s="36"/>
      <c r="F724" s="36"/>
    </row>
    <row r="725" spans="2:6">
      <c r="B725" s="37"/>
      <c r="E725" s="36"/>
      <c r="F725" s="36"/>
    </row>
    <row r="726" spans="2:6">
      <c r="B726" s="37"/>
      <c r="E726" s="36"/>
      <c r="F726" s="36"/>
    </row>
    <row r="727" spans="2:6">
      <c r="B727" s="37"/>
      <c r="E727" s="36"/>
      <c r="F727" s="36"/>
    </row>
    <row r="728" spans="2:6">
      <c r="B728" s="37"/>
      <c r="E728" s="36"/>
      <c r="F728" s="36"/>
    </row>
    <row r="729" spans="2:6">
      <c r="B729" s="37"/>
      <c r="E729" s="36"/>
      <c r="F729" s="36"/>
    </row>
    <row r="730" spans="2:6">
      <c r="B730" s="37"/>
      <c r="E730" s="36"/>
      <c r="F730" s="36"/>
    </row>
    <row r="731" spans="2:6">
      <c r="B731" s="37"/>
      <c r="E731" s="36"/>
      <c r="F731" s="36"/>
    </row>
    <row r="732" spans="2:6">
      <c r="B732" s="37"/>
      <c r="E732" s="36"/>
      <c r="F732" s="36"/>
    </row>
    <row r="733" spans="2:6">
      <c r="B733" s="37"/>
      <c r="E733" s="36"/>
      <c r="F733" s="36"/>
    </row>
    <row r="734" spans="2:6">
      <c r="B734" s="37"/>
      <c r="E734" s="36"/>
      <c r="F734" s="36"/>
    </row>
    <row r="735" spans="2:6">
      <c r="B735" s="37"/>
      <c r="E735" s="36"/>
      <c r="F735" s="36"/>
    </row>
    <row r="736" spans="2:6">
      <c r="B736" s="37"/>
      <c r="E736" s="36"/>
      <c r="F736" s="36"/>
    </row>
    <row r="737" spans="2:6">
      <c r="B737" s="37"/>
      <c r="E737" s="36"/>
      <c r="F737" s="36"/>
    </row>
    <row r="738" spans="2:6">
      <c r="B738" s="37"/>
      <c r="E738" s="36"/>
      <c r="F738" s="36"/>
    </row>
    <row r="739" spans="2:6">
      <c r="B739" s="37"/>
      <c r="E739" s="36"/>
      <c r="F739" s="36"/>
    </row>
    <row r="740" spans="2:6">
      <c r="B740" s="37"/>
      <c r="E740" s="36"/>
      <c r="F740" s="36"/>
    </row>
    <row r="741" spans="2:6">
      <c r="B741" s="37"/>
      <c r="E741" s="36"/>
      <c r="F741" s="36"/>
    </row>
    <row r="742" spans="2:6">
      <c r="B742" s="37"/>
      <c r="E742" s="36"/>
      <c r="F742" s="36"/>
    </row>
    <row r="743" spans="2:6">
      <c r="B743" s="37"/>
      <c r="E743" s="36"/>
      <c r="F743" s="36"/>
    </row>
    <row r="744" spans="2:6">
      <c r="B744" s="37"/>
      <c r="E744" s="36"/>
      <c r="F744" s="36"/>
    </row>
    <row r="745" spans="2:6">
      <c r="B745" s="37"/>
      <c r="E745" s="36"/>
      <c r="F745" s="36"/>
    </row>
    <row r="746" spans="2:6">
      <c r="B746" s="37"/>
      <c r="E746" s="36"/>
      <c r="F746" s="36"/>
    </row>
    <row r="747" spans="2:6">
      <c r="B747" s="37"/>
      <c r="E747" s="36"/>
      <c r="F747" s="36"/>
    </row>
    <row r="748" spans="2:6">
      <c r="B748" s="37"/>
      <c r="E748" s="36"/>
      <c r="F748" s="36"/>
    </row>
    <row r="749" spans="2:6">
      <c r="B749" s="37"/>
      <c r="E749" s="36"/>
      <c r="F749" s="36"/>
    </row>
    <row r="750" spans="2:6">
      <c r="B750" s="37"/>
      <c r="E750" s="36"/>
      <c r="F750" s="36"/>
    </row>
    <row r="751" spans="2:6">
      <c r="B751" s="37"/>
      <c r="E751" s="36"/>
      <c r="F751" s="36"/>
    </row>
    <row r="752" spans="2:6">
      <c r="B752" s="37"/>
      <c r="E752" s="36"/>
      <c r="F752" s="36"/>
    </row>
    <row r="753" spans="2:6">
      <c r="B753" s="37"/>
      <c r="E753" s="36"/>
      <c r="F753" s="36"/>
    </row>
    <row r="754" spans="2:6">
      <c r="B754" s="37"/>
      <c r="E754" s="36"/>
      <c r="F754" s="36"/>
    </row>
    <row r="755" spans="2:6">
      <c r="B755" s="37"/>
      <c r="E755" s="36"/>
      <c r="F755" s="36"/>
    </row>
    <row r="756" spans="2:6">
      <c r="B756" s="37"/>
      <c r="E756" s="36"/>
      <c r="F756" s="36"/>
    </row>
    <row r="757" spans="2:6">
      <c r="B757" s="37"/>
      <c r="E757" s="36"/>
      <c r="F757" s="36"/>
    </row>
    <row r="758" spans="2:6">
      <c r="B758" s="37"/>
      <c r="E758" s="36"/>
      <c r="F758" s="36"/>
    </row>
    <row r="759" spans="2:6">
      <c r="B759" s="37"/>
      <c r="E759" s="36"/>
      <c r="F759" s="36"/>
    </row>
    <row r="760" spans="2:6">
      <c r="B760" s="37"/>
      <c r="E760" s="36"/>
      <c r="F760" s="36"/>
    </row>
    <row r="761" spans="2:6">
      <c r="B761" s="37"/>
      <c r="E761" s="36"/>
      <c r="F761" s="36"/>
    </row>
    <row r="762" spans="2:6">
      <c r="B762" s="37"/>
      <c r="E762" s="36"/>
      <c r="F762" s="36"/>
    </row>
    <row r="763" spans="2:6">
      <c r="B763" s="37"/>
      <c r="E763" s="36"/>
      <c r="F763" s="36"/>
    </row>
    <row r="764" spans="2:6">
      <c r="B764" s="37"/>
      <c r="E764" s="36"/>
      <c r="F764" s="36"/>
    </row>
    <row r="765" spans="2:6">
      <c r="B765" s="37"/>
      <c r="E765" s="36"/>
      <c r="F765" s="36"/>
    </row>
    <row r="766" spans="2:6">
      <c r="B766" s="37"/>
      <c r="E766" s="36"/>
      <c r="F766" s="36"/>
    </row>
    <row r="767" spans="2:6">
      <c r="B767" s="37"/>
      <c r="E767" s="36"/>
      <c r="F767" s="36"/>
    </row>
    <row r="768" spans="2:6">
      <c r="B768" s="37"/>
      <c r="E768" s="36"/>
      <c r="F768" s="36"/>
    </row>
    <row r="769" spans="2:6">
      <c r="B769" s="37"/>
      <c r="E769" s="36"/>
      <c r="F769" s="36"/>
    </row>
    <row r="770" spans="2:6">
      <c r="B770" s="37"/>
      <c r="E770" s="36"/>
      <c r="F770" s="36"/>
    </row>
    <row r="771" spans="2:6">
      <c r="B771" s="37"/>
      <c r="E771" s="36"/>
      <c r="F771" s="36"/>
    </row>
    <row r="772" spans="2:6">
      <c r="B772" s="37"/>
      <c r="E772" s="36"/>
      <c r="F772" s="36"/>
    </row>
    <row r="773" spans="2:6">
      <c r="B773" s="37"/>
      <c r="E773" s="36"/>
      <c r="F773" s="36"/>
    </row>
    <row r="774" spans="2:6">
      <c r="B774" s="37"/>
      <c r="E774" s="36"/>
      <c r="F774" s="36"/>
    </row>
    <row r="775" spans="2:6">
      <c r="B775" s="37"/>
      <c r="E775" s="36"/>
      <c r="F775" s="36"/>
    </row>
    <row r="776" spans="2:6">
      <c r="B776" s="37"/>
      <c r="E776" s="36"/>
      <c r="F776" s="36"/>
    </row>
    <row r="777" spans="2:6">
      <c r="B777" s="37"/>
      <c r="E777" s="36"/>
      <c r="F777" s="36"/>
    </row>
    <row r="778" spans="2:6">
      <c r="B778" s="37"/>
      <c r="E778" s="36"/>
      <c r="F778" s="36"/>
    </row>
    <row r="779" spans="2:6">
      <c r="B779" s="37"/>
      <c r="E779" s="36"/>
      <c r="F779" s="36"/>
    </row>
    <row r="780" spans="2:6">
      <c r="B780" s="37"/>
      <c r="E780" s="36"/>
      <c r="F780" s="36"/>
    </row>
    <row r="781" spans="2:6">
      <c r="B781" s="37"/>
      <c r="E781" s="36"/>
      <c r="F781" s="36"/>
    </row>
    <row r="782" spans="2:6">
      <c r="B782" s="37"/>
      <c r="E782" s="36"/>
      <c r="F782" s="36"/>
    </row>
    <row r="783" spans="2:6">
      <c r="B783" s="37"/>
      <c r="E783" s="36"/>
      <c r="F783" s="36"/>
    </row>
    <row r="784" spans="2:6">
      <c r="B784" s="37"/>
      <c r="E784" s="36"/>
      <c r="F784" s="36"/>
    </row>
    <row r="785" spans="2:6">
      <c r="B785" s="37"/>
      <c r="E785" s="36"/>
      <c r="F785" s="36"/>
    </row>
    <row r="786" spans="2:6">
      <c r="B786" s="37"/>
      <c r="E786" s="36"/>
      <c r="F786" s="36"/>
    </row>
    <row r="787" spans="2:6">
      <c r="B787" s="37"/>
      <c r="E787" s="36"/>
      <c r="F787" s="36"/>
    </row>
    <row r="788" spans="2:6">
      <c r="B788" s="37"/>
      <c r="E788" s="36"/>
      <c r="F788" s="36"/>
    </row>
    <row r="789" spans="2:6">
      <c r="B789" s="37"/>
      <c r="E789" s="36"/>
      <c r="F789" s="36"/>
    </row>
    <row r="790" spans="2:6">
      <c r="B790" s="37"/>
      <c r="E790" s="36"/>
      <c r="F790" s="36"/>
    </row>
    <row r="791" spans="2:6">
      <c r="B791" s="37"/>
      <c r="E791" s="36"/>
      <c r="F791" s="36"/>
    </row>
    <row r="792" spans="2:6">
      <c r="B792" s="37"/>
      <c r="E792" s="36"/>
      <c r="F792" s="36"/>
    </row>
    <row r="793" spans="2:6">
      <c r="B793" s="37"/>
      <c r="E793" s="36"/>
      <c r="F793" s="36"/>
    </row>
    <row r="794" spans="2:6">
      <c r="B794" s="37"/>
      <c r="E794" s="36"/>
      <c r="F794" s="36"/>
    </row>
    <row r="795" spans="2:6">
      <c r="B795" s="37"/>
      <c r="E795" s="36"/>
      <c r="F795" s="36"/>
    </row>
    <row r="796" spans="2:6">
      <c r="B796" s="37"/>
      <c r="E796" s="36"/>
      <c r="F796" s="36"/>
    </row>
    <row r="797" spans="2:6">
      <c r="B797" s="37"/>
      <c r="E797" s="36"/>
      <c r="F797" s="36"/>
    </row>
    <row r="798" spans="2:6">
      <c r="B798" s="37"/>
      <c r="E798" s="36"/>
      <c r="F798" s="36"/>
    </row>
    <row r="799" spans="2:6">
      <c r="B799" s="37"/>
      <c r="E799" s="36"/>
      <c r="F799" s="36"/>
    </row>
    <row r="800" spans="2:6">
      <c r="B800" s="37"/>
      <c r="E800" s="36"/>
      <c r="F800" s="36"/>
    </row>
    <row r="801" spans="2:6">
      <c r="B801" s="37"/>
      <c r="E801" s="36"/>
      <c r="F801" s="36"/>
    </row>
    <row r="802" spans="2:6">
      <c r="B802" s="37"/>
      <c r="E802" s="36"/>
      <c r="F802" s="36"/>
    </row>
    <row r="803" spans="2:6">
      <c r="B803" s="37"/>
      <c r="E803" s="36"/>
      <c r="F803" s="36"/>
    </row>
    <row r="804" spans="2:6">
      <c r="B804" s="37"/>
      <c r="E804" s="36"/>
      <c r="F804" s="36"/>
    </row>
    <row r="805" spans="2:6">
      <c r="B805" s="37"/>
      <c r="E805" s="36"/>
      <c r="F805" s="36"/>
    </row>
    <row r="806" spans="2:6">
      <c r="B806" s="37"/>
      <c r="E806" s="36"/>
      <c r="F806" s="36"/>
    </row>
    <row r="807" spans="2:6">
      <c r="B807" s="37"/>
      <c r="E807" s="36"/>
      <c r="F807" s="36"/>
    </row>
    <row r="808" spans="2:6">
      <c r="B808" s="37"/>
      <c r="E808" s="36"/>
      <c r="F808" s="36"/>
    </row>
    <row r="809" spans="2:6">
      <c r="B809" s="37"/>
      <c r="E809" s="36"/>
      <c r="F809" s="36"/>
    </row>
    <row r="810" spans="2:6">
      <c r="B810" s="37"/>
      <c r="E810" s="36"/>
      <c r="F810" s="36"/>
    </row>
    <row r="811" spans="2:6">
      <c r="B811" s="37"/>
      <c r="E811" s="36"/>
      <c r="F811" s="36"/>
    </row>
    <row r="812" spans="2:6">
      <c r="B812" s="37"/>
      <c r="E812" s="36"/>
      <c r="F812" s="36"/>
    </row>
    <row r="813" spans="2:6">
      <c r="B813" s="37"/>
      <c r="E813" s="36"/>
      <c r="F813" s="36"/>
    </row>
    <row r="814" spans="2:6">
      <c r="B814" s="37"/>
      <c r="E814" s="36"/>
      <c r="F814" s="36"/>
    </row>
    <row r="815" spans="2:6">
      <c r="B815" s="37"/>
      <c r="E815" s="36"/>
      <c r="F815" s="36"/>
    </row>
    <row r="816" spans="2:6">
      <c r="B816" s="37"/>
      <c r="E816" s="36"/>
      <c r="F816" s="36"/>
    </row>
    <row r="817" spans="2:6">
      <c r="B817" s="37"/>
      <c r="E817" s="36"/>
      <c r="F817" s="36"/>
    </row>
    <row r="818" spans="2:6">
      <c r="B818" s="37"/>
      <c r="E818" s="36"/>
      <c r="F818" s="36"/>
    </row>
    <row r="819" spans="2:6">
      <c r="B819" s="37"/>
      <c r="E819" s="36"/>
      <c r="F819" s="36"/>
    </row>
    <row r="820" spans="2:6">
      <c r="B820" s="37"/>
      <c r="E820" s="36"/>
      <c r="F820" s="36"/>
    </row>
    <row r="821" spans="2:6">
      <c r="B821" s="37"/>
      <c r="E821" s="36"/>
      <c r="F821" s="36"/>
    </row>
    <row r="822" spans="2:6">
      <c r="B822" s="37"/>
      <c r="E822" s="36"/>
      <c r="F822" s="36"/>
    </row>
    <row r="823" spans="2:6">
      <c r="B823" s="37"/>
      <c r="E823" s="36"/>
      <c r="F823" s="36"/>
    </row>
    <row r="824" spans="2:6">
      <c r="B824" s="37"/>
      <c r="E824" s="36"/>
      <c r="F824" s="36"/>
    </row>
    <row r="825" spans="2:6">
      <c r="B825" s="37"/>
      <c r="E825" s="36"/>
      <c r="F825" s="36"/>
    </row>
    <row r="826" spans="2:6">
      <c r="B826" s="37"/>
      <c r="E826" s="36"/>
      <c r="F826" s="36"/>
    </row>
    <row r="827" spans="2:6">
      <c r="B827" s="37"/>
      <c r="E827" s="36"/>
      <c r="F827" s="36"/>
    </row>
    <row r="828" spans="2:6">
      <c r="B828" s="37"/>
      <c r="E828" s="36"/>
      <c r="F828" s="36"/>
    </row>
    <row r="829" spans="2:6">
      <c r="B829" s="37"/>
      <c r="E829" s="36"/>
      <c r="F829" s="36"/>
    </row>
    <row r="830" spans="2:6">
      <c r="B830" s="37"/>
      <c r="E830" s="36"/>
      <c r="F830" s="36"/>
    </row>
    <row r="831" spans="2:6">
      <c r="B831" s="37"/>
      <c r="E831" s="36"/>
      <c r="F831" s="36"/>
    </row>
    <row r="832" spans="2:6">
      <c r="B832" s="37"/>
      <c r="E832" s="36"/>
      <c r="F832" s="36"/>
    </row>
    <row r="833" spans="2:6">
      <c r="B833" s="37"/>
      <c r="E833" s="36"/>
      <c r="F833" s="36"/>
    </row>
    <row r="834" spans="2:6">
      <c r="B834" s="37"/>
      <c r="E834" s="36"/>
      <c r="F834" s="36"/>
    </row>
    <row r="835" spans="2:6">
      <c r="B835" s="37"/>
      <c r="E835" s="36"/>
      <c r="F835" s="36"/>
    </row>
    <row r="836" spans="2:6">
      <c r="B836" s="37"/>
      <c r="E836" s="36"/>
      <c r="F836" s="36"/>
    </row>
    <row r="837" spans="2:6">
      <c r="B837" s="37"/>
      <c r="E837" s="36"/>
      <c r="F837" s="36"/>
    </row>
    <row r="838" spans="2:6">
      <c r="B838" s="37"/>
      <c r="E838" s="36"/>
      <c r="F838" s="36"/>
    </row>
    <row r="839" spans="2:6">
      <c r="B839" s="37"/>
      <c r="E839" s="36"/>
      <c r="F839" s="36"/>
    </row>
    <row r="840" spans="2:6">
      <c r="B840" s="37"/>
      <c r="E840" s="36"/>
      <c r="F840" s="36"/>
    </row>
    <row r="841" spans="2:6">
      <c r="B841" s="37"/>
      <c r="E841" s="36"/>
      <c r="F841" s="36"/>
    </row>
    <row r="842" spans="2:6">
      <c r="B842" s="37"/>
      <c r="E842" s="36"/>
      <c r="F842" s="36"/>
    </row>
    <row r="843" spans="2:6">
      <c r="B843" s="37"/>
      <c r="E843" s="36"/>
      <c r="F843" s="36"/>
    </row>
    <row r="844" spans="2:6">
      <c r="B844" s="37"/>
      <c r="E844" s="36"/>
      <c r="F844" s="36"/>
    </row>
    <row r="845" spans="2:6">
      <c r="B845" s="37"/>
      <c r="E845" s="36"/>
      <c r="F845" s="36"/>
    </row>
    <row r="846" spans="2:6">
      <c r="B846" s="37"/>
      <c r="E846" s="36"/>
      <c r="F846" s="36"/>
    </row>
    <row r="847" spans="2:6">
      <c r="B847" s="37"/>
      <c r="E847" s="36"/>
      <c r="F847" s="36"/>
    </row>
    <row r="848" spans="2:6">
      <c r="B848" s="37"/>
      <c r="E848" s="36"/>
      <c r="F848" s="36"/>
    </row>
    <row r="849" spans="2:6">
      <c r="B849" s="37"/>
      <c r="E849" s="36"/>
      <c r="F849" s="36"/>
    </row>
    <row r="850" spans="2:6">
      <c r="B850" s="37"/>
      <c r="E850" s="36"/>
      <c r="F850" s="36"/>
    </row>
    <row r="851" spans="2:6">
      <c r="B851" s="37"/>
      <c r="E851" s="36"/>
      <c r="F851" s="36"/>
    </row>
    <row r="852" spans="2:6">
      <c r="B852" s="37"/>
      <c r="E852" s="36"/>
      <c r="F852" s="36"/>
    </row>
    <row r="853" spans="2:6">
      <c r="B853" s="37"/>
      <c r="E853" s="36"/>
      <c r="F853" s="36"/>
    </row>
    <row r="854" spans="2:6">
      <c r="B854" s="37"/>
      <c r="E854" s="36"/>
      <c r="F854" s="36"/>
    </row>
    <row r="855" spans="2:6">
      <c r="B855" s="37"/>
      <c r="E855" s="36"/>
      <c r="F855" s="36"/>
    </row>
    <row r="856" spans="2:6">
      <c r="B856" s="37"/>
      <c r="E856" s="36"/>
      <c r="F856" s="36"/>
    </row>
    <row r="857" spans="2:6">
      <c r="B857" s="37"/>
      <c r="E857" s="36"/>
      <c r="F857" s="36"/>
    </row>
    <row r="858" spans="2:6">
      <c r="B858" s="37"/>
      <c r="E858" s="36"/>
      <c r="F858" s="36"/>
    </row>
    <row r="859" spans="2:6">
      <c r="B859" s="37"/>
      <c r="E859" s="36"/>
      <c r="F859" s="36"/>
    </row>
    <row r="860" spans="2:6">
      <c r="B860" s="37"/>
      <c r="E860" s="36"/>
      <c r="F860" s="36"/>
    </row>
    <row r="861" spans="2:6">
      <c r="B861" s="37"/>
      <c r="E861" s="36"/>
      <c r="F861" s="36"/>
    </row>
    <row r="862" spans="2:6">
      <c r="B862" s="37"/>
      <c r="E862" s="36"/>
      <c r="F862" s="36"/>
    </row>
    <row r="863" spans="2:6">
      <c r="B863" s="37"/>
      <c r="E863" s="36"/>
      <c r="F863" s="36"/>
    </row>
    <row r="864" spans="2:6">
      <c r="B864" s="37"/>
      <c r="E864" s="36"/>
      <c r="F864" s="36"/>
    </row>
    <row r="865" spans="2:6">
      <c r="B865" s="37"/>
      <c r="E865" s="36"/>
      <c r="F865" s="36"/>
    </row>
    <row r="866" spans="2:6">
      <c r="B866" s="37"/>
      <c r="E866" s="36"/>
      <c r="F866" s="36"/>
    </row>
    <row r="867" spans="2:6">
      <c r="B867" s="37"/>
      <c r="E867" s="36"/>
      <c r="F867" s="36"/>
    </row>
    <row r="868" spans="2:6">
      <c r="B868" s="37"/>
      <c r="E868" s="36"/>
      <c r="F868" s="36"/>
    </row>
    <row r="869" spans="2:6">
      <c r="B869" s="37"/>
      <c r="E869" s="36"/>
      <c r="F869" s="36"/>
    </row>
    <row r="870" spans="2:6">
      <c r="B870" s="37"/>
      <c r="E870" s="36"/>
      <c r="F870" s="36"/>
    </row>
    <row r="871" spans="2:6">
      <c r="B871" s="37"/>
      <c r="E871" s="36"/>
      <c r="F871" s="36"/>
    </row>
    <row r="872" spans="2:6">
      <c r="B872" s="37"/>
      <c r="E872" s="36"/>
      <c r="F872" s="36"/>
    </row>
    <row r="873" spans="2:6">
      <c r="B873" s="37"/>
      <c r="E873" s="36"/>
      <c r="F873" s="36"/>
    </row>
    <row r="874" spans="2:6">
      <c r="B874" s="37"/>
      <c r="E874" s="36"/>
      <c r="F874" s="36"/>
    </row>
    <row r="875" spans="2:6">
      <c r="B875" s="37"/>
      <c r="E875" s="36"/>
      <c r="F875" s="36"/>
    </row>
    <row r="876" spans="2:6">
      <c r="B876" s="37"/>
      <c r="E876" s="36"/>
      <c r="F876" s="36"/>
    </row>
    <row r="877" spans="2:6">
      <c r="B877" s="37"/>
      <c r="E877" s="36"/>
      <c r="F877" s="36"/>
    </row>
    <row r="878" spans="2:6">
      <c r="B878" s="37"/>
      <c r="E878" s="36"/>
      <c r="F878" s="36"/>
    </row>
    <row r="879" spans="2:6">
      <c r="B879" s="37"/>
      <c r="E879" s="36"/>
      <c r="F879" s="36"/>
    </row>
    <row r="880" spans="2:6">
      <c r="B880" s="37"/>
      <c r="E880" s="36"/>
      <c r="F880" s="36"/>
    </row>
    <row r="881" spans="2:6">
      <c r="B881" s="37"/>
      <c r="E881" s="36"/>
      <c r="F881" s="36"/>
    </row>
    <row r="882" spans="2:6">
      <c r="B882" s="37"/>
      <c r="E882" s="36"/>
      <c r="F882" s="36"/>
    </row>
    <row r="883" spans="2:6">
      <c r="B883" s="37"/>
      <c r="E883" s="36"/>
      <c r="F883" s="36"/>
    </row>
    <row r="884" spans="2:6">
      <c r="B884" s="37"/>
      <c r="E884" s="36"/>
      <c r="F884" s="36"/>
    </row>
    <row r="885" spans="2:6">
      <c r="B885" s="37"/>
      <c r="E885" s="36"/>
      <c r="F885" s="36"/>
    </row>
    <row r="886" spans="2:6">
      <c r="B886" s="37"/>
      <c r="E886" s="36"/>
      <c r="F886" s="36"/>
    </row>
    <row r="887" spans="2:6">
      <c r="B887" s="37"/>
      <c r="E887" s="36"/>
      <c r="F887" s="36"/>
    </row>
    <row r="888" spans="2:6">
      <c r="B888" s="37"/>
      <c r="E888" s="36"/>
      <c r="F888" s="36"/>
    </row>
    <row r="889" spans="2:6">
      <c r="B889" s="37"/>
      <c r="E889" s="36"/>
      <c r="F889" s="36"/>
    </row>
    <row r="890" spans="2:6">
      <c r="B890" s="37"/>
      <c r="E890" s="36"/>
      <c r="F890" s="36"/>
    </row>
    <row r="891" spans="2:6">
      <c r="B891" s="37"/>
      <c r="E891" s="36"/>
      <c r="F891" s="36"/>
    </row>
    <row r="892" spans="2:6">
      <c r="B892" s="37"/>
      <c r="E892" s="36"/>
      <c r="F892" s="36"/>
    </row>
    <row r="893" spans="2:6">
      <c r="B893" s="37"/>
      <c r="E893" s="36"/>
      <c r="F893" s="36"/>
    </row>
    <row r="894" spans="2:6">
      <c r="B894" s="37"/>
      <c r="E894" s="36"/>
      <c r="F894" s="36"/>
    </row>
    <row r="895" spans="2:6">
      <c r="B895" s="37"/>
      <c r="E895" s="36"/>
      <c r="F895" s="36"/>
    </row>
    <row r="896" spans="2:6">
      <c r="B896" s="37"/>
      <c r="E896" s="36"/>
      <c r="F896" s="36"/>
    </row>
    <row r="897" spans="2:6">
      <c r="B897" s="37"/>
      <c r="E897" s="36"/>
      <c r="F897" s="36"/>
    </row>
    <row r="898" spans="2:6">
      <c r="B898" s="37"/>
      <c r="E898" s="36"/>
      <c r="F898" s="36"/>
    </row>
    <row r="899" spans="2:6">
      <c r="B899" s="37"/>
      <c r="E899" s="36"/>
      <c r="F899" s="36"/>
    </row>
    <row r="900" spans="2:6">
      <c r="B900" s="37"/>
      <c r="E900" s="36"/>
      <c r="F900" s="36"/>
    </row>
    <row r="901" spans="2:6">
      <c r="B901" s="37"/>
      <c r="E901" s="36"/>
      <c r="F901" s="36"/>
    </row>
    <row r="902" spans="2:6">
      <c r="B902" s="37"/>
      <c r="E902" s="36"/>
      <c r="F902" s="36"/>
    </row>
    <row r="903" spans="2:6">
      <c r="B903" s="37"/>
      <c r="E903" s="36"/>
      <c r="F903" s="36"/>
    </row>
    <row r="904" spans="2:6">
      <c r="B904" s="37"/>
      <c r="E904" s="36"/>
      <c r="F904" s="36"/>
    </row>
    <row r="905" spans="2:6">
      <c r="B905" s="37"/>
      <c r="E905" s="36"/>
      <c r="F905" s="36"/>
    </row>
    <row r="906" spans="2:6">
      <c r="B906" s="37"/>
      <c r="E906" s="36"/>
      <c r="F906" s="36"/>
    </row>
    <row r="907" spans="2:6">
      <c r="B907" s="37"/>
      <c r="E907" s="36"/>
      <c r="F907" s="36"/>
    </row>
    <row r="908" spans="2:6">
      <c r="B908" s="37"/>
      <c r="E908" s="36"/>
      <c r="F908" s="36"/>
    </row>
    <row r="909" spans="2:6">
      <c r="B909" s="37"/>
      <c r="E909" s="36"/>
      <c r="F909" s="36"/>
    </row>
    <row r="910" spans="2:6">
      <c r="B910" s="37"/>
      <c r="E910" s="36"/>
      <c r="F910" s="36"/>
    </row>
    <row r="911" spans="2:6">
      <c r="B911" s="37"/>
      <c r="E911" s="36"/>
      <c r="F911" s="36"/>
    </row>
    <row r="912" spans="2:6">
      <c r="B912" s="37"/>
      <c r="E912" s="36"/>
      <c r="F912" s="36"/>
    </row>
    <row r="913" spans="2:6">
      <c r="B913" s="37"/>
      <c r="E913" s="36"/>
      <c r="F913" s="36"/>
    </row>
    <row r="914" spans="2:6">
      <c r="B914" s="37"/>
      <c r="E914" s="36"/>
      <c r="F914" s="36"/>
    </row>
    <row r="915" spans="2:6">
      <c r="B915" s="37"/>
      <c r="E915" s="36"/>
      <c r="F915" s="36"/>
    </row>
    <row r="916" spans="2:6">
      <c r="B916" s="37"/>
      <c r="E916" s="36"/>
      <c r="F916" s="36"/>
    </row>
    <row r="917" spans="2:6">
      <c r="B917" s="37"/>
      <c r="E917" s="36"/>
      <c r="F917" s="36"/>
    </row>
    <row r="918" spans="2:6">
      <c r="B918" s="37"/>
      <c r="E918" s="36"/>
      <c r="F918" s="36"/>
    </row>
    <row r="919" spans="2:6">
      <c r="B919" s="37"/>
      <c r="E919" s="36"/>
      <c r="F919" s="36"/>
    </row>
    <row r="920" spans="2:6">
      <c r="B920" s="37"/>
      <c r="E920" s="36"/>
      <c r="F920" s="36"/>
    </row>
    <row r="921" spans="2:6">
      <c r="B921" s="37"/>
      <c r="E921" s="36"/>
      <c r="F921" s="36"/>
    </row>
    <row r="922" spans="2:6">
      <c r="B922" s="37"/>
      <c r="E922" s="36"/>
      <c r="F922" s="36"/>
    </row>
    <row r="923" spans="2:6">
      <c r="B923" s="37"/>
      <c r="E923" s="36"/>
      <c r="F923" s="36"/>
    </row>
    <row r="924" spans="2:6">
      <c r="B924" s="37"/>
      <c r="E924" s="36"/>
      <c r="F924" s="36"/>
    </row>
    <row r="925" spans="2:6">
      <c r="B925" s="37"/>
      <c r="E925" s="36"/>
      <c r="F925" s="36"/>
    </row>
    <row r="926" spans="2:6">
      <c r="B926" s="37"/>
      <c r="E926" s="36"/>
      <c r="F926" s="36"/>
    </row>
    <row r="927" spans="2:6">
      <c r="B927" s="37"/>
      <c r="E927" s="36"/>
      <c r="F927" s="36"/>
    </row>
    <row r="928" spans="2:6">
      <c r="B928" s="37"/>
      <c r="E928" s="36"/>
      <c r="F928" s="36"/>
    </row>
    <row r="929" spans="2:6">
      <c r="B929" s="37"/>
      <c r="E929" s="36"/>
      <c r="F929" s="36"/>
    </row>
    <row r="930" spans="2:6">
      <c r="B930" s="37"/>
      <c r="E930" s="36"/>
      <c r="F930" s="36"/>
    </row>
    <row r="931" spans="2:6">
      <c r="B931" s="37"/>
      <c r="E931" s="36"/>
      <c r="F931" s="36"/>
    </row>
    <row r="932" spans="2:6">
      <c r="B932" s="37"/>
      <c r="E932" s="36"/>
      <c r="F932" s="36"/>
    </row>
    <row r="933" spans="2:6">
      <c r="B933" s="37"/>
      <c r="E933" s="36"/>
      <c r="F933" s="36"/>
    </row>
    <row r="934" spans="2:6">
      <c r="B934" s="37"/>
      <c r="E934" s="36"/>
      <c r="F934" s="36"/>
    </row>
    <row r="935" spans="2:6">
      <c r="B935" s="37"/>
      <c r="E935" s="36"/>
      <c r="F935" s="36"/>
    </row>
    <row r="936" spans="2:6">
      <c r="B936" s="37"/>
      <c r="E936" s="36"/>
      <c r="F936" s="36"/>
    </row>
    <row r="937" spans="2:6">
      <c r="B937" s="37"/>
      <c r="E937" s="36"/>
      <c r="F937" s="36"/>
    </row>
    <row r="938" spans="2:6">
      <c r="B938" s="37"/>
      <c r="E938" s="36"/>
      <c r="F938" s="36"/>
    </row>
    <row r="939" spans="2:6">
      <c r="B939" s="37"/>
      <c r="E939" s="36"/>
      <c r="F939" s="36"/>
    </row>
    <row r="940" spans="2:6">
      <c r="B940" s="37"/>
      <c r="E940" s="36"/>
      <c r="F940" s="36"/>
    </row>
    <row r="941" spans="2:6">
      <c r="B941" s="37"/>
      <c r="E941" s="36"/>
      <c r="F941" s="36"/>
    </row>
    <row r="942" spans="2:6">
      <c r="B942" s="37"/>
      <c r="E942" s="36"/>
      <c r="F942" s="36"/>
    </row>
    <row r="943" spans="2:6">
      <c r="B943" s="37"/>
      <c r="E943" s="36"/>
      <c r="F943" s="36"/>
    </row>
    <row r="944" spans="2:6">
      <c r="B944" s="37"/>
      <c r="E944" s="36"/>
      <c r="F944" s="36"/>
    </row>
    <row r="945" spans="2:6">
      <c r="B945" s="37"/>
      <c r="E945" s="36"/>
      <c r="F945" s="36"/>
    </row>
    <row r="946" spans="2:6">
      <c r="B946" s="37"/>
      <c r="E946" s="36"/>
      <c r="F946" s="36"/>
    </row>
    <row r="947" spans="2:6">
      <c r="B947" s="37"/>
      <c r="E947" s="36"/>
      <c r="F947" s="36"/>
    </row>
    <row r="948" spans="2:6">
      <c r="B948" s="37"/>
      <c r="E948" s="36"/>
      <c r="F948" s="36"/>
    </row>
    <row r="949" spans="2:6">
      <c r="B949" s="37"/>
      <c r="E949" s="36"/>
      <c r="F949" s="36"/>
    </row>
    <row r="950" spans="2:6">
      <c r="B950" s="37"/>
      <c r="E950" s="36"/>
      <c r="F950" s="36"/>
    </row>
    <row r="951" spans="2:6">
      <c r="B951" s="37"/>
      <c r="E951" s="36"/>
      <c r="F951" s="36"/>
    </row>
    <row r="952" spans="2:6">
      <c r="B952" s="37"/>
      <c r="E952" s="36"/>
      <c r="F952" s="36"/>
    </row>
    <row r="953" spans="2:6">
      <c r="B953" s="37"/>
      <c r="E953" s="36"/>
      <c r="F953" s="36"/>
    </row>
    <row r="954" spans="2:6">
      <c r="B954" s="37"/>
      <c r="E954" s="36"/>
      <c r="F954" s="36"/>
    </row>
    <row r="955" spans="2:6">
      <c r="B955" s="37"/>
      <c r="E955" s="36"/>
      <c r="F955" s="36"/>
    </row>
    <row r="956" spans="2:6">
      <c r="B956" s="37"/>
      <c r="E956" s="36"/>
      <c r="F956" s="36"/>
    </row>
    <row r="957" spans="2:6">
      <c r="B957" s="37"/>
      <c r="E957" s="36"/>
      <c r="F957" s="36"/>
    </row>
    <row r="958" spans="2:6">
      <c r="B958" s="37"/>
      <c r="E958" s="36"/>
      <c r="F958" s="36"/>
    </row>
    <row r="959" spans="2:6">
      <c r="B959" s="37"/>
      <c r="E959" s="36"/>
      <c r="F959" s="36"/>
    </row>
    <row r="960" spans="2:6">
      <c r="B960" s="37"/>
      <c r="E960" s="36"/>
      <c r="F960" s="36"/>
    </row>
    <row r="961" spans="2:6">
      <c r="B961" s="37"/>
      <c r="E961" s="36"/>
      <c r="F961" s="36"/>
    </row>
    <row r="962" spans="2:6">
      <c r="B962" s="37"/>
      <c r="E962" s="36"/>
      <c r="F962" s="36"/>
    </row>
    <row r="963" spans="2:6">
      <c r="B963" s="37"/>
      <c r="E963" s="36"/>
      <c r="F963" s="36"/>
    </row>
    <row r="964" spans="2:6">
      <c r="B964" s="37"/>
      <c r="E964" s="36"/>
      <c r="F964" s="36"/>
    </row>
    <row r="965" spans="2:6">
      <c r="B965" s="37"/>
      <c r="E965" s="36"/>
      <c r="F965" s="36"/>
    </row>
    <row r="966" spans="2:6">
      <c r="B966" s="37"/>
      <c r="E966" s="36"/>
      <c r="F966" s="36"/>
    </row>
    <row r="967" spans="2:6">
      <c r="B967" s="37"/>
      <c r="E967" s="36"/>
      <c r="F967" s="36"/>
    </row>
    <row r="968" spans="2:6">
      <c r="B968" s="37"/>
      <c r="E968" s="36"/>
      <c r="F968" s="36"/>
    </row>
    <row r="969" spans="2:6">
      <c r="B969" s="37"/>
      <c r="E969" s="36"/>
      <c r="F969" s="36"/>
    </row>
    <row r="970" spans="2:6">
      <c r="B970" s="37"/>
      <c r="E970" s="36"/>
      <c r="F970" s="36"/>
    </row>
    <row r="971" spans="2:6">
      <c r="B971" s="37"/>
      <c r="E971" s="36"/>
      <c r="F971" s="36"/>
    </row>
    <row r="972" spans="2:6">
      <c r="B972" s="37"/>
      <c r="E972" s="36"/>
      <c r="F972" s="36"/>
    </row>
    <row r="973" spans="2:6">
      <c r="B973" s="37"/>
      <c r="E973" s="36"/>
      <c r="F973" s="36"/>
    </row>
    <row r="974" spans="2:6">
      <c r="B974" s="37"/>
      <c r="E974" s="36"/>
      <c r="F974" s="36"/>
    </row>
    <row r="975" spans="2:6">
      <c r="B975" s="37"/>
      <c r="E975" s="36"/>
      <c r="F975" s="36"/>
    </row>
    <row r="976" spans="2:6">
      <c r="B976" s="37"/>
      <c r="E976" s="36"/>
      <c r="F976" s="36"/>
    </row>
    <row r="977" spans="2:6">
      <c r="B977" s="37"/>
      <c r="E977" s="36"/>
      <c r="F977" s="36"/>
    </row>
    <row r="978" spans="2:6">
      <c r="B978" s="37"/>
      <c r="E978" s="36"/>
      <c r="F978" s="36"/>
    </row>
    <row r="979" spans="2:6">
      <c r="B979" s="37"/>
      <c r="E979" s="36"/>
      <c r="F979" s="36"/>
    </row>
    <row r="980" spans="2:6">
      <c r="B980" s="37"/>
      <c r="E980" s="36"/>
      <c r="F980" s="36"/>
    </row>
    <row r="981" spans="2:6">
      <c r="B981" s="37"/>
      <c r="E981" s="36"/>
      <c r="F981" s="36"/>
    </row>
    <row r="982" spans="2:6">
      <c r="B982" s="37"/>
      <c r="E982" s="36"/>
      <c r="F982" s="36"/>
    </row>
    <row r="983" spans="2:6">
      <c r="B983" s="37"/>
      <c r="E983" s="36"/>
      <c r="F983" s="36"/>
    </row>
    <row r="984" spans="2:6">
      <c r="B984" s="37"/>
      <c r="E984" s="36"/>
      <c r="F984" s="36"/>
    </row>
    <row r="985" spans="2:6">
      <c r="B985" s="37"/>
      <c r="E985" s="36"/>
      <c r="F985" s="36"/>
    </row>
    <row r="986" spans="2:6">
      <c r="B986" s="37"/>
      <c r="E986" s="36"/>
      <c r="F986" s="36"/>
    </row>
    <row r="987" spans="2:6">
      <c r="B987" s="37"/>
      <c r="E987" s="36"/>
      <c r="F987" s="36"/>
    </row>
    <row r="988" spans="2:6">
      <c r="B988" s="37"/>
      <c r="E988" s="36"/>
      <c r="F988" s="36"/>
    </row>
    <row r="989" spans="2:6">
      <c r="B989" s="37"/>
      <c r="E989" s="36"/>
      <c r="F989" s="36"/>
    </row>
    <row r="990" spans="2:6">
      <c r="B990" s="37"/>
      <c r="E990" s="36"/>
      <c r="F990" s="36"/>
    </row>
    <row r="991" spans="2:6">
      <c r="B991" s="37"/>
      <c r="E991" s="36"/>
      <c r="F991" s="36"/>
    </row>
    <row r="992" spans="2:6">
      <c r="B992" s="37"/>
      <c r="E992" s="36"/>
      <c r="F992" s="36"/>
    </row>
    <row r="993" spans="2:6">
      <c r="B993" s="37"/>
      <c r="E993" s="36"/>
      <c r="F993" s="36"/>
    </row>
    <row r="994" spans="2:6">
      <c r="B994" s="37"/>
      <c r="E994" s="36"/>
      <c r="F994" s="36"/>
    </row>
    <row r="995" spans="2:6">
      <c r="B995" s="37"/>
      <c r="E995" s="36"/>
      <c r="F995" s="36"/>
    </row>
    <row r="996" spans="2:6">
      <c r="B996" s="37"/>
      <c r="E996" s="36"/>
      <c r="F996" s="36"/>
    </row>
    <row r="997" spans="2:6">
      <c r="B997" s="37"/>
      <c r="E997" s="36"/>
      <c r="F997" s="36"/>
    </row>
    <row r="998" spans="2:6">
      <c r="B998" s="37"/>
      <c r="E998" s="36"/>
      <c r="F998" s="36"/>
    </row>
    <row r="999" spans="2:6">
      <c r="B999" s="37"/>
      <c r="E999" s="36"/>
      <c r="F999" s="36"/>
    </row>
  </sheetData>
  <mergeCells count="1">
    <mergeCell ref="A1:Q1"/>
  </mergeCells>
  <dataValidations count="1">
    <dataValidation allowBlank="1" prompt="Select an OCI Region." sqref="A1:B2 C1:D1048576 E1:F2 G1:G1048576 I1:XFD1048576 H1:H2" xr:uid="{33844E42-8F4E-A84F-A432-B001CB1649B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FBA6B93B-D899-6841-8896-CDDF86A9E0DD}">
          <x14:formula1>
            <xm:f>drop_down_rule_set!$G$2:$G$42</xm:f>
          </x14:formula1>
          <xm:sqref>A3:A1048576</xm:sqref>
        </x14:dataValidation>
        <x14:dataValidation type="list" allowBlank="1" prompt="Select an OCI Region." xr:uid="{1F1819C9-0007-034D-9B9B-28020BF2E2D2}">
          <x14:formula1>
            <xm:f>drop_down_rule_comp!$B$2:$B$6</xm:f>
          </x14:formula1>
          <xm:sqref>B3:B1048576</xm:sqref>
        </x14:dataValidation>
        <x14:dataValidation type="list" allowBlank="1" prompt="Select an OCI Region." xr:uid="{043AFB57-74C8-474C-AD95-CE0CF4C575E9}">
          <x14:formula1>
            <xm:f>drop_down_rule_set!$D$2:$D$13</xm:f>
          </x14:formula1>
          <xm:sqref>E3:E1048576 F3:F1048576</xm:sqref>
        </x14:dataValidation>
        <x14:dataValidation type="list" allowBlank="1" prompt="Select an OCI Region." xr:uid="{2D22C270-4EE2-B840-B92A-8B5B67D42622}">
          <x14:formula1>
            <xm:f>Database_Dropdown!$F$2:$F$3</xm:f>
          </x14:formula1>
          <xm:sqref>H3:H1048576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defaultColWidth="8.81640625" defaultRowHeight="14.5"/>
  <cols>
    <col min="1" max="1" width="15.36328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6328125" bestFit="1" customWidth="1"/>
    <col min="13" max="13" width="11" customWidth="1"/>
  </cols>
  <sheetData>
    <row r="1" spans="1:13" ht="43.5">
      <c r="A1" s="103" t="s">
        <v>1108</v>
      </c>
      <c r="B1" s="103" t="s">
        <v>606</v>
      </c>
      <c r="C1" s="104" t="s">
        <v>1109</v>
      </c>
      <c r="D1" s="104" t="s">
        <v>1110</v>
      </c>
      <c r="E1" s="103" t="s">
        <v>1111</v>
      </c>
      <c r="F1" s="105" t="s">
        <v>610</v>
      </c>
      <c r="G1" s="105" t="s">
        <v>318</v>
      </c>
      <c r="H1" s="105" t="s">
        <v>317</v>
      </c>
      <c r="I1" s="106" t="s">
        <v>608</v>
      </c>
      <c r="J1" s="106" t="s">
        <v>609</v>
      </c>
      <c r="K1" s="105" t="s">
        <v>604</v>
      </c>
      <c r="L1" s="104" t="s">
        <v>1112</v>
      </c>
      <c r="M1" s="104"/>
    </row>
    <row r="2" spans="1:13" ht="16">
      <c r="A2" s="107" t="s">
        <v>1113</v>
      </c>
      <c r="B2" s="46" t="s">
        <v>1114</v>
      </c>
      <c r="C2" s="37" t="s">
        <v>1115</v>
      </c>
      <c r="D2" s="37" t="s">
        <v>326</v>
      </c>
      <c r="E2" s="37" t="s">
        <v>1116</v>
      </c>
      <c r="F2" s="46" t="s">
        <v>322</v>
      </c>
      <c r="G2" s="108" t="s">
        <v>328</v>
      </c>
      <c r="H2" s="37" t="s">
        <v>327</v>
      </c>
      <c r="I2" s="36">
        <v>80</v>
      </c>
      <c r="J2" s="36" t="s">
        <v>1117</v>
      </c>
      <c r="K2" s="37">
        <v>1</v>
      </c>
      <c r="L2" t="s">
        <v>316</v>
      </c>
    </row>
    <row r="3" spans="1:13" ht="16">
      <c r="A3" s="107" t="s">
        <v>1118</v>
      </c>
      <c r="B3" s="37" t="s">
        <v>395</v>
      </c>
      <c r="C3" s="37" t="s">
        <v>1119</v>
      </c>
      <c r="D3" s="37" t="s">
        <v>1120</v>
      </c>
      <c r="E3" s="37" t="s">
        <v>1121</v>
      </c>
      <c r="F3" s="37" t="s">
        <v>1122</v>
      </c>
      <c r="G3" s="108" t="s">
        <v>1123</v>
      </c>
      <c r="H3" s="37" t="s">
        <v>1124</v>
      </c>
      <c r="I3" s="36">
        <v>40</v>
      </c>
      <c r="J3" s="36" t="s">
        <v>1125</v>
      </c>
      <c r="K3" s="37">
        <v>2</v>
      </c>
      <c r="L3" t="s">
        <v>315</v>
      </c>
    </row>
    <row r="4" spans="1:13">
      <c r="A4" s="107" t="s">
        <v>1126</v>
      </c>
      <c r="B4" s="37" t="s">
        <v>333</v>
      </c>
      <c r="C4" s="37" t="s">
        <v>1127</v>
      </c>
      <c r="D4" s="37"/>
      <c r="E4" s="37" t="s">
        <v>1128</v>
      </c>
      <c r="F4" s="37"/>
      <c r="H4" s="9" t="s">
        <v>1129</v>
      </c>
      <c r="L4" t="s">
        <v>1130</v>
      </c>
    </row>
    <row r="5" spans="1:13">
      <c r="A5" s="107" t="s">
        <v>331</v>
      </c>
      <c r="B5" s="37" t="s">
        <v>1131</v>
      </c>
      <c r="C5" s="37" t="s">
        <v>1132</v>
      </c>
      <c r="D5" s="37"/>
      <c r="E5" s="37" t="s">
        <v>1133</v>
      </c>
      <c r="F5" s="37"/>
      <c r="H5" s="37" t="s">
        <v>1134</v>
      </c>
      <c r="L5" t="s">
        <v>1135</v>
      </c>
    </row>
    <row r="6" spans="1:13">
      <c r="A6" s="107" t="s">
        <v>1136</v>
      </c>
      <c r="B6" s="37"/>
      <c r="C6" s="37" t="s">
        <v>1137</v>
      </c>
      <c r="D6" s="37"/>
      <c r="E6" s="37" t="s">
        <v>1138</v>
      </c>
      <c r="F6" s="37"/>
      <c r="H6" s="37" t="s">
        <v>1139</v>
      </c>
    </row>
    <row r="7" spans="1:13">
      <c r="A7" s="107" t="s">
        <v>1140</v>
      </c>
      <c r="B7" s="37"/>
      <c r="C7" s="37" t="s">
        <v>1141</v>
      </c>
      <c r="D7" s="37"/>
      <c r="E7" s="37" t="s">
        <v>1142</v>
      </c>
      <c r="F7" s="37"/>
      <c r="H7" s="37" t="s">
        <v>1143</v>
      </c>
    </row>
    <row r="8" spans="1:13">
      <c r="A8" s="107" t="s">
        <v>1144</v>
      </c>
      <c r="B8" s="37"/>
      <c r="C8" s="37" t="s">
        <v>1145</v>
      </c>
      <c r="D8" s="37"/>
      <c r="E8" s="37" t="s">
        <v>1146</v>
      </c>
      <c r="F8" s="37"/>
      <c r="H8" s="37" t="s">
        <v>1147</v>
      </c>
    </row>
    <row r="9" spans="1:13">
      <c r="A9" s="107" t="s">
        <v>1148</v>
      </c>
      <c r="B9" s="37"/>
      <c r="C9" s="37" t="s">
        <v>393</v>
      </c>
      <c r="D9" s="37"/>
      <c r="E9" s="37" t="s">
        <v>1149</v>
      </c>
      <c r="F9" s="37"/>
      <c r="H9" s="37" t="s">
        <v>1150</v>
      </c>
    </row>
    <row r="10" spans="1:13">
      <c r="A10" s="107" t="s">
        <v>1151</v>
      </c>
      <c r="B10" s="37"/>
      <c r="C10" s="37" t="s">
        <v>1152</v>
      </c>
      <c r="D10" s="37"/>
      <c r="E10" s="37" t="s">
        <v>1153</v>
      </c>
      <c r="F10" s="37"/>
      <c r="H10" s="37" t="s">
        <v>1154</v>
      </c>
    </row>
    <row r="11" spans="1:13">
      <c r="A11" s="107" t="s">
        <v>1155</v>
      </c>
      <c r="B11" s="37"/>
      <c r="C11" s="37" t="s">
        <v>1156</v>
      </c>
      <c r="D11" s="37"/>
      <c r="E11" s="37" t="s">
        <v>1157</v>
      </c>
      <c r="F11" s="37"/>
      <c r="H11" s="37" t="s">
        <v>1158</v>
      </c>
    </row>
    <row r="12" spans="1:13">
      <c r="A12" s="107" t="s">
        <v>1159</v>
      </c>
      <c r="B12" s="37"/>
      <c r="C12" s="37" t="s">
        <v>1160</v>
      </c>
      <c r="D12" s="37"/>
      <c r="E12" s="37" t="s">
        <v>1161</v>
      </c>
      <c r="F12" s="37"/>
      <c r="H12" s="37" t="s">
        <v>1162</v>
      </c>
    </row>
    <row r="13" spans="1:13">
      <c r="A13" s="107" t="s">
        <v>1163</v>
      </c>
      <c r="B13" s="37"/>
      <c r="C13" s="37" t="s">
        <v>1164</v>
      </c>
      <c r="D13" s="37"/>
      <c r="E13" s="37" t="s">
        <v>1165</v>
      </c>
      <c r="F13" s="37"/>
      <c r="H13" s="37" t="s">
        <v>1166</v>
      </c>
    </row>
    <row r="14" spans="1:13">
      <c r="A14" s="107" t="s">
        <v>332</v>
      </c>
      <c r="B14" s="37"/>
      <c r="C14" s="37" t="s">
        <v>1167</v>
      </c>
      <c r="D14" s="37"/>
      <c r="E14" s="37"/>
      <c r="F14" s="37"/>
      <c r="H14" s="37" t="s">
        <v>1168</v>
      </c>
    </row>
    <row r="15" spans="1:13">
      <c r="H15" s="37" t="s">
        <v>1169</v>
      </c>
    </row>
    <row r="16" spans="1:13">
      <c r="H16" s="37" t="s">
        <v>1170</v>
      </c>
    </row>
    <row r="17" spans="8:8">
      <c r="H17" s="37" t="s">
        <v>1171</v>
      </c>
    </row>
    <row r="18" spans="8:8">
      <c r="H18" s="37" t="s">
        <v>1172</v>
      </c>
    </row>
    <row r="19" spans="8:8">
      <c r="H19" s="37" t="s">
        <v>1173</v>
      </c>
    </row>
    <row r="20" spans="8:8">
      <c r="H20" s="37" t="s">
        <v>1174</v>
      </c>
    </row>
    <row r="21" spans="8:8">
      <c r="H21" s="37" t="s">
        <v>1175</v>
      </c>
    </row>
    <row r="22" spans="8:8">
      <c r="H22" s="37" t="s">
        <v>1176</v>
      </c>
    </row>
    <row r="23" spans="8:8">
      <c r="H23" s="37" t="s">
        <v>1177</v>
      </c>
    </row>
    <row r="24" spans="8:8">
      <c r="H24" s="37" t="s">
        <v>1178</v>
      </c>
    </row>
    <row r="25" spans="8:8">
      <c r="H25" s="37" t="s">
        <v>1179</v>
      </c>
    </row>
    <row r="26" spans="8:8">
      <c r="H26" s="37" t="s">
        <v>1180</v>
      </c>
    </row>
    <row r="27" spans="8:8">
      <c r="H27" s="37" t="s">
        <v>1181</v>
      </c>
    </row>
    <row r="28" spans="8:8">
      <c r="H28" s="37" t="s">
        <v>1182</v>
      </c>
    </row>
    <row r="29" spans="8:8">
      <c r="H29" s="37" t="s">
        <v>1183</v>
      </c>
    </row>
    <row r="30" spans="8:8">
      <c r="H30" s="37" t="s">
        <v>1184</v>
      </c>
    </row>
    <row r="31" spans="8:8">
      <c r="H31" s="37" t="s">
        <v>1185</v>
      </c>
    </row>
    <row r="32" spans="8:8">
      <c r="H32" s="37" t="s">
        <v>1186</v>
      </c>
    </row>
    <row r="33" spans="8:8">
      <c r="H33" s="37" t="s">
        <v>1187</v>
      </c>
    </row>
    <row r="34" spans="8:8">
      <c r="H34" s="37" t="s">
        <v>1188</v>
      </c>
    </row>
    <row r="35" spans="8:8">
      <c r="H35" s="37" t="s">
        <v>1189</v>
      </c>
    </row>
    <row r="36" spans="8:8">
      <c r="H36" s="37" t="s">
        <v>1190</v>
      </c>
    </row>
    <row r="37" spans="8:8">
      <c r="H37" s="37" t="s">
        <v>1191</v>
      </c>
    </row>
    <row r="38" spans="8:8">
      <c r="H38" s="37" t="s">
        <v>1192</v>
      </c>
    </row>
    <row r="39" spans="8:8">
      <c r="H39" s="37" t="s">
        <v>1193</v>
      </c>
    </row>
    <row r="40" spans="8:8">
      <c r="H40" s="37" t="s">
        <v>1194</v>
      </c>
    </row>
    <row r="41" spans="8:8">
      <c r="H41" s="37" t="s">
        <v>1195</v>
      </c>
    </row>
    <row r="42" spans="8:8">
      <c r="H42" s="37" t="s">
        <v>1196</v>
      </c>
    </row>
    <row r="43" spans="8:8">
      <c r="H43" s="37" t="s">
        <v>1197</v>
      </c>
    </row>
    <row r="44" spans="8:8">
      <c r="H44" s="37" t="s">
        <v>1198</v>
      </c>
    </row>
    <row r="45" spans="8:8">
      <c r="H45" s="37" t="s">
        <v>1199</v>
      </c>
    </row>
    <row r="46" spans="8:8">
      <c r="H46" s="37" t="s">
        <v>1200</v>
      </c>
    </row>
    <row r="47" spans="8:8">
      <c r="H47" s="37" t="s">
        <v>1201</v>
      </c>
    </row>
    <row r="48" spans="8:8">
      <c r="H48" s="37" t="s">
        <v>1202</v>
      </c>
    </row>
    <row r="49" spans="8:8">
      <c r="H49" s="37" t="s">
        <v>1203</v>
      </c>
    </row>
    <row r="50" spans="8:8">
      <c r="H50" s="37" t="s">
        <v>1204</v>
      </c>
    </row>
    <row r="51" spans="8:8">
      <c r="H51" s="37" t="s">
        <v>1205</v>
      </c>
    </row>
    <row r="52" spans="8:8">
      <c r="H52" s="37" t="s">
        <v>1206</v>
      </c>
    </row>
    <row r="53" spans="8:8">
      <c r="H53" s="37" t="s">
        <v>1207</v>
      </c>
    </row>
    <row r="54" spans="8:8">
      <c r="H54" s="37" t="s">
        <v>1208</v>
      </c>
    </row>
    <row r="55" spans="8:8">
      <c r="H55" s="37" t="s">
        <v>1209</v>
      </c>
    </row>
    <row r="56" spans="8:8">
      <c r="H56" s="37" t="s">
        <v>1210</v>
      </c>
    </row>
    <row r="57" spans="8:8">
      <c r="H57" s="37" t="s">
        <v>1211</v>
      </c>
    </row>
    <row r="58" spans="8:8">
      <c r="H58" s="37" t="s">
        <v>1212</v>
      </c>
    </row>
    <row r="59" spans="8:8">
      <c r="H59" s="37" t="s">
        <v>1213</v>
      </c>
    </row>
    <row r="60" spans="8:8">
      <c r="H60" s="37" t="s">
        <v>1214</v>
      </c>
    </row>
    <row r="61" spans="8:8">
      <c r="H61" s="37" t="s">
        <v>1215</v>
      </c>
    </row>
    <row r="62" spans="8:8">
      <c r="H62" s="37" t="s">
        <v>1216</v>
      </c>
    </row>
    <row r="63" spans="8:8">
      <c r="H63" s="37" t="s">
        <v>1217</v>
      </c>
    </row>
    <row r="64" spans="8:8">
      <c r="H64" s="37" t="s">
        <v>1218</v>
      </c>
    </row>
    <row r="65" spans="8:8">
      <c r="H65" s="37" t="s">
        <v>1219</v>
      </c>
    </row>
    <row r="66" spans="8:8">
      <c r="H66" s="37" t="s">
        <v>1220</v>
      </c>
    </row>
    <row r="67" spans="8:8">
      <c r="H67" s="37" t="s">
        <v>1221</v>
      </c>
    </row>
    <row r="68" spans="8:8">
      <c r="H68" s="37" t="s">
        <v>1222</v>
      </c>
    </row>
    <row r="69" spans="8:8">
      <c r="H69" s="37" t="s">
        <v>1223</v>
      </c>
    </row>
    <row r="70" spans="8:8">
      <c r="H70" s="37" t="s">
        <v>1224</v>
      </c>
    </row>
    <row r="71" spans="8:8">
      <c r="H71" s="37" t="s">
        <v>1225</v>
      </c>
    </row>
    <row r="72" spans="8:8">
      <c r="H72" s="37" t="s">
        <v>1226</v>
      </c>
    </row>
    <row r="73" spans="8:8">
      <c r="H73" s="37" t="s">
        <v>1227</v>
      </c>
    </row>
    <row r="74" spans="8:8">
      <c r="H74" s="37" t="s">
        <v>1228</v>
      </c>
    </row>
    <row r="75" spans="8:8">
      <c r="H75" s="37" t="s">
        <v>1229</v>
      </c>
    </row>
    <row r="76" spans="8:8">
      <c r="H76" s="37" t="s">
        <v>1230</v>
      </c>
    </row>
    <row r="77" spans="8:8">
      <c r="H77" s="37" t="s">
        <v>1231</v>
      </c>
    </row>
    <row r="78" spans="8:8">
      <c r="H78" s="37" t="s">
        <v>1232</v>
      </c>
    </row>
    <row r="79" spans="8:8">
      <c r="H79" s="37" t="s">
        <v>1233</v>
      </c>
    </row>
    <row r="80" spans="8:8">
      <c r="H80" s="37" t="s">
        <v>1234</v>
      </c>
    </row>
    <row r="81" spans="8:8">
      <c r="H81" s="37" t="s">
        <v>1235</v>
      </c>
    </row>
    <row r="82" spans="8:8">
      <c r="H82" s="37" t="s">
        <v>1236</v>
      </c>
    </row>
    <row r="83" spans="8:8">
      <c r="H83" s="37" t="s">
        <v>1123</v>
      </c>
    </row>
    <row r="84" spans="8:8">
      <c r="H84" s="37" t="s">
        <v>1237</v>
      </c>
    </row>
    <row r="85" spans="8:8">
      <c r="H85" s="37" t="s">
        <v>1238</v>
      </c>
    </row>
    <row r="86" spans="8:8">
      <c r="H86" s="37" t="s">
        <v>1239</v>
      </c>
    </row>
    <row r="87" spans="8:8">
      <c r="H87" s="37" t="s">
        <v>1240</v>
      </c>
    </row>
    <row r="88" spans="8:8">
      <c r="H88" s="37" t="s">
        <v>1241</v>
      </c>
    </row>
    <row r="89" spans="8:8">
      <c r="H89" s="37" t="s">
        <v>1242</v>
      </c>
    </row>
    <row r="90" spans="8:8">
      <c r="H90" s="37" t="s">
        <v>1243</v>
      </c>
    </row>
    <row r="91" spans="8:8">
      <c r="H91" s="37" t="s">
        <v>1244</v>
      </c>
    </row>
    <row r="92" spans="8:8">
      <c r="H92" s="37" t="s">
        <v>1245</v>
      </c>
    </row>
    <row r="93" spans="8:8">
      <c r="H93" s="37" t="s">
        <v>1246</v>
      </c>
    </row>
    <row r="94" spans="8:8">
      <c r="H94" s="37" t="s">
        <v>1247</v>
      </c>
    </row>
    <row r="95" spans="8:8">
      <c r="H95" s="37" t="s">
        <v>1248</v>
      </c>
    </row>
    <row r="96" spans="8:8">
      <c r="H96" s="37" t="s">
        <v>1249</v>
      </c>
    </row>
    <row r="97" spans="8:8">
      <c r="H97" s="37" t="s">
        <v>1250</v>
      </c>
    </row>
    <row r="98" spans="8:8">
      <c r="H98" s="37" t="s">
        <v>1251</v>
      </c>
    </row>
    <row r="99" spans="8:8">
      <c r="H99" s="37" t="s">
        <v>1252</v>
      </c>
    </row>
    <row r="100" spans="8:8">
      <c r="H100" s="37" t="s">
        <v>1253</v>
      </c>
    </row>
    <row r="101" spans="8:8">
      <c r="H101" s="37" t="s">
        <v>1254</v>
      </c>
    </row>
    <row r="102" spans="8:8">
      <c r="H102" s="37" t="s">
        <v>1255</v>
      </c>
    </row>
    <row r="103" spans="8:8">
      <c r="H103" s="37" t="s">
        <v>1256</v>
      </c>
    </row>
    <row r="104" spans="8:8">
      <c r="H104" s="37" t="s">
        <v>1257</v>
      </c>
    </row>
    <row r="105" spans="8:8">
      <c r="H105" s="37" t="s">
        <v>1258</v>
      </c>
    </row>
    <row r="106" spans="8:8">
      <c r="H106" s="37" t="s">
        <v>1259</v>
      </c>
    </row>
    <row r="107" spans="8:8">
      <c r="H107" s="37" t="s">
        <v>1260</v>
      </c>
    </row>
    <row r="108" spans="8:8">
      <c r="H108" s="37" t="s">
        <v>1261</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6328125" customWidth="1"/>
    <col min="6" max="6" width="17.81640625" customWidth="1"/>
  </cols>
  <sheetData>
    <row r="1" spans="1:6" ht="28.75" customHeight="1">
      <c r="A1" s="16" t="s">
        <v>248</v>
      </c>
      <c r="B1" s="15" t="s">
        <v>249</v>
      </c>
      <c r="C1" s="21" t="s">
        <v>250</v>
      </c>
      <c r="D1" s="26" t="s">
        <v>251</v>
      </c>
      <c r="E1" s="21" t="s">
        <v>252</v>
      </c>
      <c r="F1" s="25" t="s">
        <v>253</v>
      </c>
    </row>
    <row r="2" spans="1:6" ht="28.75" customHeight="1">
      <c r="A2" s="17" t="s">
        <v>213</v>
      </c>
      <c r="B2" s="30" t="s">
        <v>254</v>
      </c>
      <c r="C2" s="27" t="s">
        <v>204</v>
      </c>
      <c r="D2" s="28" t="s">
        <v>202</v>
      </c>
      <c r="E2" s="24">
        <v>301</v>
      </c>
      <c r="F2" s="24">
        <v>8</v>
      </c>
    </row>
    <row r="3" spans="1:6" ht="28.75" customHeight="1">
      <c r="A3" s="17" t="s">
        <v>217</v>
      </c>
      <c r="B3" s="30" t="s">
        <v>255</v>
      </c>
      <c r="C3" s="22" t="s">
        <v>237</v>
      </c>
      <c r="D3" t="s">
        <v>198</v>
      </c>
      <c r="E3" s="30">
        <v>302</v>
      </c>
      <c r="F3" s="30">
        <v>16</v>
      </c>
    </row>
    <row r="4" spans="1:6" ht="28.75" customHeight="1">
      <c r="A4" s="17" t="s">
        <v>197</v>
      </c>
      <c r="B4" s="30" t="s">
        <v>256</v>
      </c>
      <c r="C4" s="22" t="s">
        <v>208</v>
      </c>
      <c r="D4" t="s">
        <v>257</v>
      </c>
      <c r="E4" s="30">
        <v>303</v>
      </c>
      <c r="F4" s="30">
        <v>32</v>
      </c>
    </row>
    <row r="5" spans="1:6" ht="28.75" customHeight="1">
      <c r="A5" s="17" t="s">
        <v>190</v>
      </c>
      <c r="B5" s="30" t="s">
        <v>258</v>
      </c>
      <c r="C5" s="22" t="s">
        <v>234</v>
      </c>
      <c r="D5" s="45"/>
      <c r="E5" s="30">
        <v>307</v>
      </c>
      <c r="F5" s="30">
        <v>64</v>
      </c>
    </row>
    <row r="6" spans="1:6" ht="28.75" customHeight="1">
      <c r="A6" s="17" t="s">
        <v>210</v>
      </c>
      <c r="B6" s="30" t="s">
        <v>259</v>
      </c>
      <c r="C6" s="23"/>
      <c r="E6" s="30">
        <v>308</v>
      </c>
      <c r="F6" s="9"/>
    </row>
    <row r="7" spans="1:6" ht="28.75" customHeight="1">
      <c r="A7" s="17" t="s">
        <v>222</v>
      </c>
      <c r="B7" s="30" t="s">
        <v>260</v>
      </c>
      <c r="E7" s="9"/>
    </row>
    <row r="8" spans="1:6" ht="28.75" customHeight="1">
      <c r="A8" s="17" t="s">
        <v>196</v>
      </c>
      <c r="B8" s="30" t="s">
        <v>195</v>
      </c>
    </row>
    <row r="9" spans="1:6" ht="28.75" customHeight="1">
      <c r="A9" s="17" t="s">
        <v>201</v>
      </c>
      <c r="B9" s="30" t="s">
        <v>191</v>
      </c>
    </row>
    <row r="10" spans="1:6" ht="28.75" customHeight="1">
      <c r="A10" s="17" t="s">
        <v>215</v>
      </c>
      <c r="B10" s="30" t="s">
        <v>261</v>
      </c>
    </row>
    <row r="11" spans="1:6" ht="28.75" customHeight="1">
      <c r="A11" s="17" t="s">
        <v>220</v>
      </c>
      <c r="B11" s="30" t="s">
        <v>262</v>
      </c>
    </row>
    <row r="12" spans="1:6" ht="28.75" customHeight="1">
      <c r="A12" s="18"/>
      <c r="B12" s="30" t="s">
        <v>263</v>
      </c>
    </row>
    <row r="13" spans="1:6" ht="28.75" customHeight="1">
      <c r="B13" s="30" t="s">
        <v>264</v>
      </c>
    </row>
    <row r="14" spans="1:6" ht="28.75" customHeight="1">
      <c r="B14" s="30" t="s">
        <v>265</v>
      </c>
    </row>
    <row r="15" spans="1:6" ht="28.75" customHeight="1">
      <c r="B15" s="30" t="s">
        <v>266</v>
      </c>
    </row>
    <row r="16" spans="1:6" ht="28.75" customHeight="1">
      <c r="B16" s="30" t="s">
        <v>267</v>
      </c>
    </row>
    <row r="17" spans="2:2" ht="28.75" customHeight="1">
      <c r="B17" s="30" t="s">
        <v>268</v>
      </c>
    </row>
    <row r="18" spans="2:2" ht="28.75" customHeight="1">
      <c r="B18" s="30" t="s">
        <v>269</v>
      </c>
    </row>
    <row r="19" spans="2:2" ht="28.75" customHeight="1">
      <c r="B19" s="30" t="s">
        <v>270</v>
      </c>
    </row>
    <row r="20" spans="2:2" ht="28.75" customHeight="1">
      <c r="B20" s="30" t="s">
        <v>271</v>
      </c>
    </row>
    <row r="21" spans="2:2" ht="28.75" customHeight="1">
      <c r="B21" s="30" t="s">
        <v>272</v>
      </c>
    </row>
    <row r="22" spans="2:2" ht="28.75" customHeight="1">
      <c r="B22" s="30" t="s">
        <v>273</v>
      </c>
    </row>
    <row r="23" spans="2:2" ht="28.75" customHeight="1">
      <c r="B23" s="30" t="s">
        <v>274</v>
      </c>
    </row>
    <row r="24" spans="2:2" ht="28.75" customHeight="1">
      <c r="B24" s="30" t="s">
        <v>275</v>
      </c>
    </row>
    <row r="25" spans="2:2" ht="28.75" customHeight="1">
      <c r="B25" s="30" t="s">
        <v>276</v>
      </c>
    </row>
    <row r="26" spans="2:2" ht="28.75" customHeight="1">
      <c r="B26" s="30" t="s">
        <v>277</v>
      </c>
    </row>
    <row r="27" spans="2:2" ht="28.75" customHeight="1">
      <c r="B27" s="30" t="s">
        <v>278</v>
      </c>
    </row>
    <row r="28" spans="2:2" ht="28.75" customHeight="1">
      <c r="B28" s="30" t="s">
        <v>279</v>
      </c>
    </row>
    <row r="29" spans="2:2" ht="28.75" customHeight="1">
      <c r="B29" s="30" t="s">
        <v>280</v>
      </c>
    </row>
    <row r="30" spans="2:2" ht="28.75" customHeight="1">
      <c r="B30" s="30" t="s">
        <v>281</v>
      </c>
    </row>
    <row r="31" spans="2:2" ht="28.75" customHeight="1">
      <c r="B31" s="30" t="s">
        <v>282</v>
      </c>
    </row>
    <row r="32" spans="2:2" ht="28.75" customHeight="1">
      <c r="B32" s="30" t="s">
        <v>283</v>
      </c>
    </row>
    <row r="33" spans="2:2" ht="28.75" customHeight="1">
      <c r="B33" s="30" t="s">
        <v>284</v>
      </c>
    </row>
    <row r="34" spans="2:2" ht="28.75" customHeight="1">
      <c r="B34" s="30" t="s">
        <v>194</v>
      </c>
    </row>
    <row r="35" spans="2:2" ht="28.75" customHeight="1">
      <c r="B35" s="30" t="s">
        <v>285</v>
      </c>
    </row>
    <row r="36" spans="2:2" ht="28.75" customHeight="1">
      <c r="B36" s="30" t="s">
        <v>192</v>
      </c>
    </row>
    <row r="37" spans="2:2" ht="28.75" customHeight="1">
      <c r="B37" s="30" t="s">
        <v>286</v>
      </c>
    </row>
    <row r="38" spans="2:2" ht="28.75" customHeight="1">
      <c r="B38" s="30" t="s">
        <v>193</v>
      </c>
    </row>
    <row r="39" spans="2:2" ht="28.75" customHeight="1">
      <c r="B39" s="30" t="s">
        <v>287</v>
      </c>
    </row>
    <row r="40" spans="2:2" ht="28.75" customHeight="1">
      <c r="B40" s="30" t="s">
        <v>288</v>
      </c>
    </row>
    <row r="41" spans="2:2" ht="28.75" customHeight="1">
      <c r="B41" s="9"/>
    </row>
  </sheetData>
  <pageMargins left="0.7" right="0.7" top="0.75" bottom="0.75" header="0.3" footer="0.3"/>
  <pageSetup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1"/>
  <sheetViews>
    <sheetView workbookViewId="0">
      <selection activeCell="AA52" sqref="AA52"/>
    </sheetView>
  </sheetViews>
  <sheetFormatPr defaultColWidth="8.6328125" defaultRowHeight="14.5"/>
  <cols>
    <col min="1" max="1" width="10.1796875" style="64" bestFit="1" customWidth="1"/>
    <col min="2" max="2" width="24" style="64" customWidth="1"/>
  </cols>
  <sheetData>
    <row r="1" spans="1:2" ht="28">
      <c r="A1" s="56" t="s">
        <v>541</v>
      </c>
      <c r="B1" s="56" t="s">
        <v>596</v>
      </c>
    </row>
    <row r="2" spans="1:2">
      <c r="A2" s="58"/>
      <c r="B2" s="58" t="s">
        <v>384</v>
      </c>
    </row>
    <row r="3" spans="1:2">
      <c r="A3" s="58">
        <v>3</v>
      </c>
      <c r="B3" s="58"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58">
        <v>4</v>
      </c>
      <c r="B4" s="58"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58">
        <v>5</v>
      </c>
      <c r="B5" s="58"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58">
        <v>6</v>
      </c>
      <c r="B6" s="58"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58">
        <v>7</v>
      </c>
      <c r="B7" s="58"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58">
        <v>8</v>
      </c>
      <c r="B8" s="58"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58">
        <v>9</v>
      </c>
      <c r="B9" s="58"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58">
        <v>10</v>
      </c>
      <c r="B10" s="58"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58">
        <v>11</v>
      </c>
      <c r="B11" s="58"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58">
        <v>12</v>
      </c>
      <c r="B12" s="58"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58">
        <v>13</v>
      </c>
      <c r="B13" s="58"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58">
        <v>14</v>
      </c>
      <c r="B14" s="58"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58">
        <v>15</v>
      </c>
      <c r="B15" s="58"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58">
        <v>16</v>
      </c>
      <c r="B16" s="58"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58">
        <v>17</v>
      </c>
      <c r="B17" s="58"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58">
        <v>18</v>
      </c>
      <c r="B18" s="58"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58">
        <v>19</v>
      </c>
      <c r="B19" s="58"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58">
        <v>20</v>
      </c>
      <c r="B20" s="58"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58">
        <v>21</v>
      </c>
      <c r="B21" s="58"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58">
        <v>22</v>
      </c>
      <c r="B22" s="58"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58">
        <v>23</v>
      </c>
      <c r="B23" s="58"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58">
        <v>24</v>
      </c>
      <c r="B24" s="58"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58">
        <v>25</v>
      </c>
      <c r="B25" s="58"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58">
        <v>26</v>
      </c>
      <c r="B26" s="58"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58">
        <v>27</v>
      </c>
      <c r="B27" s="58"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58">
        <v>28</v>
      </c>
      <c r="B28" s="58"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58">
        <v>29</v>
      </c>
      <c r="B29" s="58"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58">
        <v>30</v>
      </c>
      <c r="B30" s="58"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58">
        <v>31</v>
      </c>
      <c r="B31" s="58"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58">
        <v>32</v>
      </c>
      <c r="B32" s="58"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58">
        <v>33</v>
      </c>
      <c r="B33" s="58"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58">
        <v>34</v>
      </c>
      <c r="B34" s="58"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58">
        <v>35</v>
      </c>
      <c r="B35" s="58"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58">
        <v>36</v>
      </c>
      <c r="B36" s="58"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58">
        <v>37</v>
      </c>
      <c r="B37" s="58"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58">
        <v>38</v>
      </c>
      <c r="B38" s="58"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58">
        <v>39</v>
      </c>
      <c r="B39" s="58"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58">
        <v>40</v>
      </c>
      <c r="B40" s="58"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58">
        <v>41</v>
      </c>
      <c r="B41" s="58"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58">
        <v>42</v>
      </c>
      <c r="B42" s="58"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58">
        <v>43</v>
      </c>
      <c r="B43" s="58"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58">
        <v>44</v>
      </c>
      <c r="B44" s="58"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58">
        <v>45</v>
      </c>
      <c r="B45" s="58"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58">
        <v>46</v>
      </c>
      <c r="B46" s="58"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58">
        <v>47</v>
      </c>
      <c r="B47" s="58"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58">
        <v>48</v>
      </c>
      <c r="B48" s="58"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58">
        <v>49</v>
      </c>
      <c r="B49" s="58"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58">
        <v>50</v>
      </c>
      <c r="B50" s="58"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58"/>
      <c r="B51"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20</vt:i4>
      </vt:variant>
    </vt:vector>
  </HeadingPairs>
  <TitlesOfParts>
    <vt:vector size="54"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drop_down_rule_set</vt:lpstr>
      <vt:lpstr>DedicatedVMHosts</vt:lpstr>
      <vt:lpstr>Instances</vt:lpstr>
      <vt:lpstr>BlockVolumes</vt:lpstr>
      <vt:lpstr>FSS</vt:lpstr>
      <vt:lpstr>OKE</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LB Rule Set Dropdown</vt:lpstr>
      <vt:lpstr>drop_down_rule_comp</vt:lpstr>
      <vt:lpstr>RuleSet!Action_Values</vt:lpstr>
      <vt:lpstr>RuleSet!Allowed_Methods</vt:lpstr>
      <vt:lpstr>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PathRouteSet!Match_Style</vt:lpstr>
      <vt:lpstr>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 Suruchi</cp:lastModifiedBy>
  <dcterms:created xsi:type="dcterms:W3CDTF">2006-09-16T00:00:00Z</dcterms:created>
  <dcterms:modified xsi:type="dcterms:W3CDTF">2023-03-02T10:22:55Z</dcterms:modified>
  <cp:category/>
</cp:coreProperties>
</file>