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ipandey/Desktop/Savages Testcafe E2E Test/sales-e2e/sales-e2e/resources/Reprice_Data/"/>
    </mc:Choice>
  </mc:AlternateContent>
  <xr:revisionPtr revIDLastSave="0" documentId="13_ncr:1_{FA8235A1-CC74-2C4D-854B-36A82EF4B8C5}" xr6:coauthVersionLast="45" xr6:coauthVersionMax="45" xr10:uidLastSave="{00000000-0000-0000-0000-000000000000}"/>
  <bookViews>
    <workbookView xWindow="0" yWindow="460" windowWidth="33600" windowHeight="19500" xr2:uid="{6FB9619B-24A5-0247-B934-EAAC6612515B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Sheet1!$A$1:$Q$63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9" i="1" l="1"/>
  <c r="P8" i="1"/>
  <c r="P7" i="1"/>
  <c r="P6" i="1"/>
</calcChain>
</file>

<file path=xl/sharedStrings.xml><?xml version="1.0" encoding="utf-8"?>
<sst xmlns="http://schemas.openxmlformats.org/spreadsheetml/2006/main" count="551" uniqueCount="84">
  <si>
    <t>Pricing Zone</t>
  </si>
  <si>
    <t>Tarrif type</t>
  </si>
  <si>
    <t>Customer Type</t>
  </si>
  <si>
    <t>Usage per day</t>
  </si>
  <si>
    <t>Custom Data</t>
  </si>
  <si>
    <t>Fuel Type</t>
  </si>
  <si>
    <t>Benchmark usage</t>
  </si>
  <si>
    <t>Reference Price</t>
  </si>
  <si>
    <t>NMI</t>
  </si>
  <si>
    <t>State</t>
  </si>
  <si>
    <t>CI</t>
  </si>
  <si>
    <t>PKO</t>
  </si>
  <si>
    <t>RES</t>
  </si>
  <si>
    <t>Low - 5 kWh</t>
  </si>
  <si>
    <t>Electricity</t>
  </si>
  <si>
    <t>Basic - Home - Electricity (VIC)</t>
  </si>
  <si>
    <t>VIC</t>
  </si>
  <si>
    <t>PDC1</t>
  </si>
  <si>
    <t>BUS</t>
  </si>
  <si>
    <t>Low - 4 kWh</t>
  </si>
  <si>
    <t>Basic - Business - Electricity (VIC)</t>
  </si>
  <si>
    <t>TOU7</t>
  </si>
  <si>
    <t>TOU5</t>
  </si>
  <si>
    <t>SA</t>
  </si>
  <si>
    <t>Basic - Home - Electricity (SA)</t>
  </si>
  <si>
    <t>Basic - Business - Electricity (SA)</t>
  </si>
  <si>
    <t>EX</t>
  </si>
  <si>
    <t>Basic - Home - Electricity (QLD)</t>
  </si>
  <si>
    <t>QB01249584</t>
  </si>
  <si>
    <t>QLD</t>
  </si>
  <si>
    <t>QB125151670</t>
  </si>
  <si>
    <t>PDC2</t>
  </si>
  <si>
    <t>QB079377921</t>
  </si>
  <si>
    <t>Low - 11 kWh</t>
  </si>
  <si>
    <t>Basic - Business - Electricity (QLD)</t>
  </si>
  <si>
    <t>QB13043111</t>
  </si>
  <si>
    <t>AC</t>
  </si>
  <si>
    <t>Basic - Home - Electricity (ACT)</t>
  </si>
  <si>
    <t>ACT</t>
  </si>
  <si>
    <t>Low - 6 kWh</t>
  </si>
  <si>
    <t>Basic - Business - Electricity (ACT)</t>
  </si>
  <si>
    <t>PKX</t>
  </si>
  <si>
    <t>EA</t>
  </si>
  <si>
    <t>Basic - Home - Electricity (NSW)</t>
  </si>
  <si>
    <t>NSW</t>
  </si>
  <si>
    <t>Basic - Business - Electricity (NSW)</t>
  </si>
  <si>
    <t>PD12</t>
  </si>
  <si>
    <t>T52</t>
  </si>
  <si>
    <t>PKX2</t>
  </si>
  <si>
    <t>T5X</t>
  </si>
  <si>
    <t>T51</t>
  </si>
  <si>
    <t>AG</t>
  </si>
  <si>
    <t>CE</t>
  </si>
  <si>
    <t>QB107026792</t>
  </si>
  <si>
    <t>QB130431119</t>
  </si>
  <si>
    <t>IE</t>
  </si>
  <si>
    <t>PO</t>
  </si>
  <si>
    <t>TR</t>
  </si>
  <si>
    <t>UN</t>
  </si>
  <si>
    <t>SouthAus</t>
  </si>
  <si>
    <t>T5I</t>
  </si>
  <si>
    <t>T5I1</t>
  </si>
  <si>
    <t>T5I2</t>
  </si>
  <si>
    <t>Plan Type -  Basic</t>
  </si>
  <si>
    <t>Plan Type -  NoFrills</t>
  </si>
  <si>
    <t>Plan Type -  Total Plan</t>
  </si>
  <si>
    <t>Estimate calculation - Basic</t>
  </si>
  <si>
    <t>Estimate calculation - NoFrills</t>
  </si>
  <si>
    <t>Estimate calculation - Total</t>
  </si>
  <si>
    <t>Total Plan (Home) - Electricity (VIC)</t>
  </si>
  <si>
    <t>Total Plan 12 (Business) - Electricity (VIC)</t>
  </si>
  <si>
    <t>Total Plan (Home) - Electricity (SA)</t>
  </si>
  <si>
    <t>Total Plan 12 (Business) - Electricity (SA)</t>
  </si>
  <si>
    <t>Total Plan (Home) - Electricity (QLD)</t>
  </si>
  <si>
    <t>Total Plan 12 (Business) - Electricity (QLD)</t>
  </si>
  <si>
    <t>Total Plan (Home) - Electricity (ACT)</t>
  </si>
  <si>
    <t>Total Plan 12 (Business) - Electricity (ACT)</t>
  </si>
  <si>
    <t>Total Plan (Home) - Electricity (NSW)</t>
  </si>
  <si>
    <t>Total Plan 12 (Business) - Electricity (NSW)</t>
  </si>
  <si>
    <t>No Frills (Home) - Electricity (VIC)</t>
  </si>
  <si>
    <t>No Frills (Home) - Electricity (SA)</t>
  </si>
  <si>
    <t>No Frills (Home) - Electricity (QLD)</t>
  </si>
  <si>
    <t>No Frills (Home) - Electricity (ACT)</t>
  </si>
  <si>
    <t>No Frills (Home) - Electricity (NSW)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</si>
</sst>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0" fillId="3" borderId="0" xfId="0" applyFill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vipandey/Downloads/Columbus%20Estimate%20Calculator_V2.3%20with%20Option3_1009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DataCalc"/>
      <sheetName val="FinalCalc"/>
      <sheetName val="EstimateCalc"/>
      <sheetName val="RPE"/>
      <sheetName val="Rateratio"/>
      <sheetName val="NtwrkTriffType"/>
      <sheetName val="NoFrill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6">
          <cell r="A46" t="str">
            <v>AC</v>
          </cell>
          <cell r="B46" t="str">
            <v>ACT</v>
          </cell>
        </row>
        <row r="47">
          <cell r="A47" t="str">
            <v>AG</v>
          </cell>
          <cell r="B47" t="str">
            <v>VIC</v>
          </cell>
        </row>
        <row r="48">
          <cell r="A48" t="str">
            <v>CE</v>
          </cell>
          <cell r="B48" t="str">
            <v>NSW</v>
          </cell>
        </row>
        <row r="49">
          <cell r="A49" t="str">
            <v>CI</v>
          </cell>
          <cell r="B49" t="str">
            <v>VIC</v>
          </cell>
        </row>
        <row r="50">
          <cell r="A50" t="str">
            <v>EA</v>
          </cell>
          <cell r="B50" t="str">
            <v>NSW</v>
          </cell>
        </row>
        <row r="51">
          <cell r="A51" t="str">
            <v>EX</v>
          </cell>
          <cell r="B51" t="str">
            <v>QLD</v>
          </cell>
        </row>
        <row r="52">
          <cell r="A52" t="str">
            <v>IE</v>
          </cell>
          <cell r="B52" t="str">
            <v>NSW</v>
          </cell>
        </row>
        <row r="53">
          <cell r="A53" t="str">
            <v>PO</v>
          </cell>
          <cell r="B53" t="str">
            <v>VIC</v>
          </cell>
        </row>
        <row r="54">
          <cell r="A54" t="str">
            <v>SA</v>
          </cell>
          <cell r="B54" t="str">
            <v>SouthAus</v>
          </cell>
        </row>
        <row r="55">
          <cell r="A55" t="str">
            <v>TR</v>
          </cell>
          <cell r="B55" t="str">
            <v>VIC</v>
          </cell>
        </row>
        <row r="56">
          <cell r="A56" t="str">
            <v>UN</v>
          </cell>
          <cell r="B56" t="str">
            <v>VIC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2749-4B64-5649-89E2-787CD5F71A9B}">
  <dimension ref="A1:Q63"/>
  <sheetViews>
    <sheetView tabSelected="1" topLeftCell="I41" workbookViewId="0">
      <selection activeCell="K13" sqref="K13"/>
    </sheetView>
  </sheetViews>
  <sheetFormatPr baseColWidth="10" defaultRowHeight="16" x14ac:dyDescent="0.2"/>
  <cols>
    <col min="1" max="1" width="18.5" bestFit="1" customWidth="1"/>
    <col min="2" max="2" width="16" bestFit="1" customWidth="1"/>
    <col min="3" max="3" width="22.83203125" bestFit="1" customWidth="1"/>
    <col min="4" max="4" width="22.1640625" bestFit="1" customWidth="1"/>
    <col min="5" max="5" width="19.6640625" bestFit="1" customWidth="1"/>
    <col min="6" max="6" width="15" bestFit="1" customWidth="1"/>
    <col min="7" max="7" width="50" bestFit="1" customWidth="1"/>
    <col min="8" max="8" width="50" customWidth="1"/>
    <col min="9" max="9" width="48.5" bestFit="1" customWidth="1"/>
    <col min="10" max="10" width="43.83203125" bestFit="1" customWidth="1"/>
    <col min="11" max="11" width="61.6640625" bestFit="1" customWidth="1"/>
    <col min="12" max="12" width="40.33203125" bestFit="1" customWidth="1"/>
    <col min="13" max="13" width="26.1640625" bestFit="1" customWidth="1"/>
    <col min="14" max="14" width="23.1640625" bestFit="1" customWidth="1"/>
    <col min="15" max="15" width="20.6640625" bestFit="1" customWidth="1"/>
    <col min="16" max="16" width="14.83203125" bestFit="1" customWidth="1"/>
  </cols>
  <sheetData>
    <row r="1" spans="1:16" ht="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63</v>
      </c>
      <c r="H1" s="1" t="s">
        <v>66</v>
      </c>
      <c r="I1" s="1" t="s">
        <v>64</v>
      </c>
      <c r="J1" s="1" t="s">
        <v>67</v>
      </c>
      <c r="K1" s="1" t="s">
        <v>65</v>
      </c>
      <c r="L1" s="1" t="s">
        <v>68</v>
      </c>
      <c r="M1" s="1" t="s">
        <v>6</v>
      </c>
      <c r="N1" s="1" t="s">
        <v>7</v>
      </c>
      <c r="O1" s="1" t="s">
        <v>8</v>
      </c>
      <c r="P1" s="1" t="s">
        <v>9</v>
      </c>
    </row>
    <row r="2" spans="1:16" ht="26" x14ac:dyDescent="0.3">
      <c r="A2" s="2" t="s">
        <v>10</v>
      </c>
      <c r="B2" s="2" t="s">
        <v>11</v>
      </c>
      <c r="C2" s="2" t="s">
        <v>12</v>
      </c>
      <c r="D2" s="2" t="s">
        <v>13</v>
      </c>
      <c r="E2" s="2"/>
      <c r="F2" s="2" t="s">
        <v>14</v>
      </c>
      <c r="G2" s="2" t="s">
        <v>15</v>
      </c>
      <c r="H2" s="2">
        <v>804.09408750000011</v>
      </c>
      <c r="I2" s="2" t="s">
        <v>79</v>
      </c>
      <c r="J2" s="2">
        <v>738.76</v>
      </c>
      <c r="K2" s="2" t="s">
        <v>69</v>
      </c>
      <c r="L2" s="2">
        <v>804.09408750000011</v>
      </c>
      <c r="M2" s="2">
        <v>4000</v>
      </c>
      <c r="N2" s="2">
        <v>1269.54</v>
      </c>
      <c r="O2" s="2">
        <v>6102894010</v>
      </c>
      <c r="P2" s="2" t="s">
        <v>16</v>
      </c>
    </row>
    <row r="3" spans="1:16" ht="26" x14ac:dyDescent="0.3">
      <c r="A3" s="2" t="s">
        <v>10</v>
      </c>
      <c r="B3" s="2" t="s">
        <v>17</v>
      </c>
      <c r="C3" s="2" t="s">
        <v>18</v>
      </c>
      <c r="D3" s="2" t="s">
        <v>19</v>
      </c>
      <c r="E3" s="2"/>
      <c r="F3" s="2" t="s">
        <v>14</v>
      </c>
      <c r="G3" s="2" t="s">
        <v>20</v>
      </c>
      <c r="H3" s="2">
        <v>808.27209649999998</v>
      </c>
      <c r="I3" s="2"/>
      <c r="J3" s="2"/>
      <c r="K3" s="2" t="s">
        <v>70</v>
      </c>
      <c r="L3" s="2">
        <v>808.27209649999998</v>
      </c>
      <c r="M3" s="2">
        <v>20000</v>
      </c>
      <c r="N3" s="2">
        <v>4783.93</v>
      </c>
      <c r="O3" s="2">
        <v>6102930803</v>
      </c>
      <c r="P3" s="2" t="s">
        <v>16</v>
      </c>
    </row>
    <row r="4" spans="1:16" ht="26" x14ac:dyDescent="0.3">
      <c r="A4" s="2" t="s">
        <v>10</v>
      </c>
      <c r="B4" s="2" t="s">
        <v>17</v>
      </c>
      <c r="C4" s="2" t="s">
        <v>12</v>
      </c>
      <c r="D4" s="2" t="s">
        <v>13</v>
      </c>
      <c r="E4" s="2"/>
      <c r="F4" s="2" t="s">
        <v>14</v>
      </c>
      <c r="G4" s="2" t="s">
        <v>15</v>
      </c>
      <c r="H4" s="2">
        <v>773.00794999999994</v>
      </c>
      <c r="I4" s="2" t="s">
        <v>79</v>
      </c>
      <c r="J4" s="2">
        <v>705.30166666666673</v>
      </c>
      <c r="K4" s="2" t="s">
        <v>69</v>
      </c>
      <c r="L4" s="2">
        <v>773.00794999999994</v>
      </c>
      <c r="M4" s="2">
        <v>6000</v>
      </c>
      <c r="N4" s="2">
        <v>1595.34</v>
      </c>
      <c r="O4" s="2">
        <v>6102369155</v>
      </c>
      <c r="P4" s="2" t="s">
        <v>16</v>
      </c>
    </row>
    <row r="5" spans="1:16" ht="26" x14ac:dyDescent="0.3">
      <c r="A5" s="2" t="s">
        <v>10</v>
      </c>
      <c r="B5" s="2" t="s">
        <v>21</v>
      </c>
      <c r="C5" s="2" t="s">
        <v>18</v>
      </c>
      <c r="D5" s="2" t="s">
        <v>19</v>
      </c>
      <c r="E5" s="2"/>
      <c r="F5" s="2" t="s">
        <v>14</v>
      </c>
      <c r="G5" s="2" t="s">
        <v>20</v>
      </c>
      <c r="H5" s="2">
        <v>819.00774075999993</v>
      </c>
      <c r="I5" s="2"/>
      <c r="J5" s="2"/>
      <c r="K5" s="2" t="s">
        <v>70</v>
      </c>
      <c r="L5" s="2">
        <v>819.00774075999993</v>
      </c>
      <c r="M5" s="2">
        <v>20000</v>
      </c>
      <c r="N5" s="2">
        <v>4931</v>
      </c>
      <c r="O5" s="2">
        <v>6102339043</v>
      </c>
      <c r="P5" s="2" t="s">
        <v>16</v>
      </c>
    </row>
    <row r="6" spans="1:16" ht="26" x14ac:dyDescent="0.3">
      <c r="A6" s="2" t="s">
        <v>10</v>
      </c>
      <c r="B6" s="2" t="s">
        <v>22</v>
      </c>
      <c r="C6" s="2" t="s">
        <v>18</v>
      </c>
      <c r="D6" s="2" t="s">
        <v>19</v>
      </c>
      <c r="E6" s="2"/>
      <c r="F6" s="2" t="s">
        <v>14</v>
      </c>
      <c r="G6" s="2" t="s">
        <v>20</v>
      </c>
      <c r="H6" s="2">
        <v>819.00719471999992</v>
      </c>
      <c r="I6" s="2"/>
      <c r="J6" s="2"/>
      <c r="K6" s="2" t="s">
        <v>70</v>
      </c>
      <c r="L6" s="2">
        <v>819.00719471999992</v>
      </c>
      <c r="M6" s="2">
        <v>20000</v>
      </c>
      <c r="N6" s="2">
        <v>4931</v>
      </c>
      <c r="O6" s="2">
        <v>6102832010</v>
      </c>
      <c r="P6" s="2" t="str">
        <f>VLOOKUP(A6,[1]Sheet1!$A$46:$B$56,2)</f>
        <v>VIC</v>
      </c>
    </row>
    <row r="7" spans="1:16" ht="26" x14ac:dyDescent="0.3">
      <c r="A7" s="2" t="s">
        <v>23</v>
      </c>
      <c r="B7" s="2" t="s">
        <v>11</v>
      </c>
      <c r="C7" s="2" t="s">
        <v>12</v>
      </c>
      <c r="D7" s="2" t="s">
        <v>13</v>
      </c>
      <c r="E7" s="2"/>
      <c r="F7" s="2" t="s">
        <v>14</v>
      </c>
      <c r="G7" s="2" t="s">
        <v>24</v>
      </c>
      <c r="H7" s="2">
        <v>1006.1188500000001</v>
      </c>
      <c r="I7" s="2" t="s">
        <v>80</v>
      </c>
      <c r="J7" s="2">
        <v>943.52500000000009</v>
      </c>
      <c r="K7" s="2" t="s">
        <v>71</v>
      </c>
      <c r="L7" s="2">
        <v>1006.1188500000001</v>
      </c>
      <c r="M7" s="2">
        <v>4000</v>
      </c>
      <c r="N7" s="2">
        <v>1832</v>
      </c>
      <c r="O7" s="2">
        <v>20013450288</v>
      </c>
      <c r="P7" s="2" t="str">
        <f>VLOOKUP(A7,[1]Sheet1!$A$46:$B$56,2)</f>
        <v>SouthAus</v>
      </c>
    </row>
    <row r="8" spans="1:16" ht="26" x14ac:dyDescent="0.3">
      <c r="A8" s="2" t="s">
        <v>23</v>
      </c>
      <c r="B8" s="2" t="s">
        <v>22</v>
      </c>
      <c r="C8" s="2" t="s">
        <v>18</v>
      </c>
      <c r="D8" s="2" t="s">
        <v>13</v>
      </c>
      <c r="E8" s="2"/>
      <c r="F8" s="2" t="s">
        <v>14</v>
      </c>
      <c r="G8" s="2" t="s">
        <v>25</v>
      </c>
      <c r="H8" s="2">
        <v>1160.8135879999998</v>
      </c>
      <c r="I8" s="2"/>
      <c r="J8" s="2"/>
      <c r="K8" s="2" t="s">
        <v>72</v>
      </c>
      <c r="L8" s="2">
        <v>1017.6732169999998</v>
      </c>
      <c r="M8" s="2">
        <v>0</v>
      </c>
      <c r="N8" s="2">
        <v>0</v>
      </c>
      <c r="O8" s="2">
        <v>20022592136</v>
      </c>
      <c r="P8" s="2" t="str">
        <f>VLOOKUP(A8,[1]Sheet1!$A$46:$B$56,2)</f>
        <v>SouthAus</v>
      </c>
    </row>
    <row r="9" spans="1:16" ht="26" x14ac:dyDescent="0.3">
      <c r="A9" s="2" t="s">
        <v>26</v>
      </c>
      <c r="B9" s="2" t="s">
        <v>11</v>
      </c>
      <c r="C9" s="2" t="s">
        <v>12</v>
      </c>
      <c r="D9" s="2" t="s">
        <v>13</v>
      </c>
      <c r="E9" s="2"/>
      <c r="F9" s="2" t="s">
        <v>14</v>
      </c>
      <c r="G9" s="2" t="s">
        <v>27</v>
      </c>
      <c r="H9" s="2">
        <v>816.24950000000001</v>
      </c>
      <c r="I9" s="2" t="s">
        <v>81</v>
      </c>
      <c r="J9" s="2">
        <v>694.59500000000003</v>
      </c>
      <c r="K9" s="2" t="s">
        <v>73</v>
      </c>
      <c r="L9" s="2">
        <v>816.24950000000001</v>
      </c>
      <c r="M9" s="2">
        <v>4600</v>
      </c>
      <c r="N9" s="2">
        <v>1508</v>
      </c>
      <c r="O9" s="2" t="s">
        <v>28</v>
      </c>
      <c r="P9" s="2" t="s">
        <v>29</v>
      </c>
    </row>
    <row r="10" spans="1:16" ht="26" x14ac:dyDescent="0.3">
      <c r="A10" s="2" t="s">
        <v>26</v>
      </c>
      <c r="B10" s="2" t="s">
        <v>17</v>
      </c>
      <c r="C10" s="2" t="s">
        <v>12</v>
      </c>
      <c r="D10" s="2" t="s">
        <v>13</v>
      </c>
      <c r="E10" s="2"/>
      <c r="F10" s="2" t="s">
        <v>14</v>
      </c>
      <c r="G10" s="2" t="s">
        <v>27</v>
      </c>
      <c r="H10" s="2">
        <v>782.8504357142856</v>
      </c>
      <c r="I10" s="2" t="s">
        <v>81</v>
      </c>
      <c r="J10" s="2">
        <v>664.32317460317472</v>
      </c>
      <c r="K10" s="2" t="s">
        <v>73</v>
      </c>
      <c r="L10" s="2">
        <v>782.8504357142856</v>
      </c>
      <c r="M10" s="2">
        <v>6300</v>
      </c>
      <c r="N10" s="2">
        <v>1812</v>
      </c>
      <c r="O10" s="2" t="s">
        <v>30</v>
      </c>
      <c r="P10" s="2" t="s">
        <v>29</v>
      </c>
    </row>
    <row r="11" spans="1:16" ht="26" x14ac:dyDescent="0.3">
      <c r="A11" s="2" t="s">
        <v>26</v>
      </c>
      <c r="B11" s="2" t="s">
        <v>31</v>
      </c>
      <c r="C11" s="2" t="s">
        <v>12</v>
      </c>
      <c r="D11" s="2" t="s">
        <v>13</v>
      </c>
      <c r="E11" s="2"/>
      <c r="F11" s="2" t="s">
        <v>14</v>
      </c>
      <c r="G11" s="2" t="s">
        <v>27</v>
      </c>
      <c r="H11" s="2">
        <v>790.11567380952374</v>
      </c>
      <c r="I11" s="2" t="s">
        <v>81</v>
      </c>
      <c r="J11" s="2">
        <v>664.32317460317472</v>
      </c>
      <c r="K11" s="2" t="s">
        <v>73</v>
      </c>
      <c r="L11" s="2">
        <v>790.11567380952374</v>
      </c>
      <c r="M11" s="2">
        <v>6300</v>
      </c>
      <c r="N11" s="2">
        <v>1812</v>
      </c>
      <c r="O11" s="2" t="s">
        <v>32</v>
      </c>
      <c r="P11" s="2" t="s">
        <v>29</v>
      </c>
    </row>
    <row r="12" spans="1:16" ht="26" x14ac:dyDescent="0.3">
      <c r="A12" s="2" t="s">
        <v>26</v>
      </c>
      <c r="B12" s="2" t="s">
        <v>22</v>
      </c>
      <c r="C12" s="2" t="s">
        <v>18</v>
      </c>
      <c r="D12" s="2" t="s">
        <v>33</v>
      </c>
      <c r="E12" s="2"/>
      <c r="F12" s="2" t="s">
        <v>14</v>
      </c>
      <c r="G12" s="2" t="s">
        <v>34</v>
      </c>
      <c r="H12" s="2">
        <v>1571.25496088</v>
      </c>
      <c r="I12" s="2"/>
      <c r="J12" s="2"/>
      <c r="K12" s="2" t="s">
        <v>74</v>
      </c>
      <c r="L12" s="2">
        <v>1512.77447035</v>
      </c>
      <c r="M12" s="2">
        <v>0</v>
      </c>
      <c r="N12" s="2">
        <v>0</v>
      </c>
      <c r="O12" s="2" t="s">
        <v>35</v>
      </c>
      <c r="P12" s="2" t="s">
        <v>29</v>
      </c>
    </row>
    <row r="13" spans="1:16" ht="26" x14ac:dyDescent="0.3">
      <c r="A13" s="2" t="s">
        <v>26</v>
      </c>
      <c r="B13" s="2" t="s">
        <v>17</v>
      </c>
      <c r="C13" s="2" t="s">
        <v>12</v>
      </c>
      <c r="D13" s="2" t="s">
        <v>13</v>
      </c>
      <c r="E13" s="2"/>
      <c r="F13" s="2" t="s">
        <v>14</v>
      </c>
      <c r="G13" s="2" t="s">
        <v>27</v>
      </c>
      <c r="H13" s="2">
        <v>782.8504357142856</v>
      </c>
      <c r="I13" s="2" t="s">
        <v>81</v>
      </c>
      <c r="J13" s="2">
        <v>664.32317460317472</v>
      </c>
      <c r="K13" s="2" t="s">
        <v>73</v>
      </c>
      <c r="L13" s="2">
        <v>782.8504357142856</v>
      </c>
      <c r="M13" s="2">
        <v>6300</v>
      </c>
      <c r="N13" s="2">
        <v>1812</v>
      </c>
      <c r="O13" s="2">
        <v>3120388135</v>
      </c>
      <c r="P13" s="2" t="s">
        <v>29</v>
      </c>
    </row>
    <row r="14" spans="1:16" ht="26" x14ac:dyDescent="0.3">
      <c r="A14" s="2" t="s">
        <v>36</v>
      </c>
      <c r="B14" s="2" t="s">
        <v>31</v>
      </c>
      <c r="C14" s="2" t="s">
        <v>12</v>
      </c>
      <c r="D14" s="2" t="s">
        <v>13</v>
      </c>
      <c r="E14" s="2"/>
      <c r="F14" s="2" t="s">
        <v>14</v>
      </c>
      <c r="G14" s="2" t="s">
        <v>37</v>
      </c>
      <c r="H14" s="2">
        <v>720.04207000000008</v>
      </c>
      <c r="I14" s="2" t="s">
        <v>82</v>
      </c>
      <c r="J14" s="2">
        <v>644.80900000000008</v>
      </c>
      <c r="K14" s="2" t="s">
        <v>75</v>
      </c>
      <c r="L14" s="2">
        <v>720.04207000000008</v>
      </c>
      <c r="M14" s="2">
        <v>0</v>
      </c>
      <c r="N14" s="2">
        <v>0</v>
      </c>
      <c r="O14" s="2">
        <v>70010923011</v>
      </c>
      <c r="P14" s="2" t="s">
        <v>38</v>
      </c>
    </row>
    <row r="15" spans="1:16" ht="26" x14ac:dyDescent="0.3">
      <c r="A15" s="2" t="s">
        <v>36</v>
      </c>
      <c r="B15" s="2" t="s">
        <v>11</v>
      </c>
      <c r="C15" s="2" t="s">
        <v>18</v>
      </c>
      <c r="D15" s="2" t="s">
        <v>39</v>
      </c>
      <c r="E15" s="2"/>
      <c r="F15" s="2" t="s">
        <v>14</v>
      </c>
      <c r="G15" s="2" t="s">
        <v>40</v>
      </c>
      <c r="H15" s="2">
        <v>1149.9763</v>
      </c>
      <c r="I15" s="2"/>
      <c r="J15" s="2"/>
      <c r="K15" s="2" t="s">
        <v>76</v>
      </c>
      <c r="L15" s="2">
        <v>1149.9763</v>
      </c>
      <c r="M15" s="2">
        <v>0</v>
      </c>
      <c r="N15" s="2">
        <v>0</v>
      </c>
      <c r="O15" s="2">
        <v>7001127444</v>
      </c>
      <c r="P15" s="2" t="s">
        <v>38</v>
      </c>
    </row>
    <row r="16" spans="1:16" ht="26" x14ac:dyDescent="0.3">
      <c r="A16" s="2" t="s">
        <v>36</v>
      </c>
      <c r="B16" s="2" t="s">
        <v>41</v>
      </c>
      <c r="C16" s="2" t="s">
        <v>12</v>
      </c>
      <c r="D16" s="2" t="s">
        <v>13</v>
      </c>
      <c r="E16" s="2"/>
      <c r="F16" s="2" t="s">
        <v>14</v>
      </c>
      <c r="G16" s="2" t="s">
        <v>37</v>
      </c>
      <c r="H16" s="2">
        <v>770.27774999999997</v>
      </c>
      <c r="I16" s="2" t="s">
        <v>82</v>
      </c>
      <c r="J16" s="2">
        <v>702.625</v>
      </c>
      <c r="K16" s="2" t="s">
        <v>75</v>
      </c>
      <c r="L16" s="2">
        <v>770.27774999999997</v>
      </c>
      <c r="M16" s="2">
        <v>0</v>
      </c>
      <c r="N16" s="2">
        <v>0</v>
      </c>
      <c r="O16" s="2">
        <v>70010389525</v>
      </c>
      <c r="P16" s="2" t="s">
        <v>38</v>
      </c>
    </row>
    <row r="17" spans="1:17" ht="26" x14ac:dyDescent="0.3">
      <c r="A17" s="2" t="s">
        <v>36</v>
      </c>
      <c r="B17" s="2" t="s">
        <v>21</v>
      </c>
      <c r="C17" s="2" t="s">
        <v>12</v>
      </c>
      <c r="D17" s="2" t="s">
        <v>13</v>
      </c>
      <c r="E17" s="2"/>
      <c r="F17" s="2" t="s">
        <v>14</v>
      </c>
      <c r="G17" s="2" t="s">
        <v>37</v>
      </c>
      <c r="H17" s="2">
        <v>700.26418000000001</v>
      </c>
      <c r="I17" s="2" t="s">
        <v>82</v>
      </c>
      <c r="J17" s="2">
        <v>702.625</v>
      </c>
      <c r="K17" s="2" t="s">
        <v>75</v>
      </c>
      <c r="L17" s="2">
        <v>700.26418000000001</v>
      </c>
      <c r="M17" s="2">
        <v>0</v>
      </c>
      <c r="N17" s="2">
        <v>0</v>
      </c>
      <c r="O17" s="2">
        <v>70013163290</v>
      </c>
      <c r="P17" s="2" t="s">
        <v>38</v>
      </c>
    </row>
    <row r="18" spans="1:17" ht="26" x14ac:dyDescent="0.3">
      <c r="A18" s="2" t="s">
        <v>42</v>
      </c>
      <c r="B18" s="2" t="s">
        <v>11</v>
      </c>
      <c r="C18" s="2" t="s">
        <v>12</v>
      </c>
      <c r="D18" s="2" t="s">
        <v>13</v>
      </c>
      <c r="E18" s="2"/>
      <c r="F18" s="2" t="s">
        <v>14</v>
      </c>
      <c r="G18" s="2" t="s">
        <v>43</v>
      </c>
      <c r="H18" s="2">
        <v>848.61039999999991</v>
      </c>
      <c r="I18" s="2" t="s">
        <v>83</v>
      </c>
      <c r="J18" s="2">
        <v>722.7</v>
      </c>
      <c r="K18" s="2" t="s">
        <v>77</v>
      </c>
      <c r="L18" s="2">
        <v>848.61039999999991</v>
      </c>
      <c r="M18" s="2">
        <v>3900</v>
      </c>
      <c r="N18" s="2">
        <v>1462</v>
      </c>
      <c r="O18" s="2">
        <v>41038600260</v>
      </c>
      <c r="P18" s="2" t="s">
        <v>44</v>
      </c>
    </row>
    <row r="19" spans="1:17" ht="26" x14ac:dyDescent="0.3">
      <c r="A19" s="2" t="s">
        <v>42</v>
      </c>
      <c r="B19" s="2" t="s">
        <v>11</v>
      </c>
      <c r="C19" s="2" t="s">
        <v>18</v>
      </c>
      <c r="D19" s="2" t="s">
        <v>39</v>
      </c>
      <c r="E19" s="2"/>
      <c r="F19" s="2" t="s">
        <v>14</v>
      </c>
      <c r="G19" s="2" t="s">
        <v>45</v>
      </c>
      <c r="H19" s="2">
        <v>1439.8994500000001</v>
      </c>
      <c r="I19" s="2"/>
      <c r="J19" s="2"/>
      <c r="K19" s="2" t="s">
        <v>78</v>
      </c>
      <c r="L19" s="2">
        <v>1439.8994500000001</v>
      </c>
      <c r="M19" s="2">
        <v>20000</v>
      </c>
      <c r="N19" s="2">
        <v>7240</v>
      </c>
      <c r="O19" s="2">
        <v>41038374226</v>
      </c>
      <c r="P19" s="2" t="s">
        <v>44</v>
      </c>
    </row>
    <row r="20" spans="1:17" ht="26" x14ac:dyDescent="0.3">
      <c r="A20" s="2" t="s">
        <v>42</v>
      </c>
      <c r="B20" s="2" t="s">
        <v>46</v>
      </c>
      <c r="C20" s="2" t="s">
        <v>12</v>
      </c>
      <c r="D20" s="2" t="s">
        <v>13</v>
      </c>
      <c r="E20" s="2"/>
      <c r="F20" s="2" t="s">
        <v>14</v>
      </c>
      <c r="G20" s="2" t="s">
        <v>43</v>
      </c>
      <c r="H20" s="2">
        <v>778.13534117647066</v>
      </c>
      <c r="I20" s="2" t="s">
        <v>83</v>
      </c>
      <c r="J20" s="2">
        <v>651.84705882352944</v>
      </c>
      <c r="K20" s="2" t="s">
        <v>77</v>
      </c>
      <c r="L20" s="2">
        <v>778.13534117647066</v>
      </c>
      <c r="M20" s="2">
        <v>6800</v>
      </c>
      <c r="N20" s="2">
        <v>2024</v>
      </c>
      <c r="O20" s="2">
        <v>41021084736</v>
      </c>
      <c r="P20" s="2" t="s">
        <v>44</v>
      </c>
    </row>
    <row r="21" spans="1:17" ht="26" x14ac:dyDescent="0.3">
      <c r="A21" s="2" t="s">
        <v>42</v>
      </c>
      <c r="B21" s="2" t="s">
        <v>47</v>
      </c>
      <c r="C21" s="2" t="s">
        <v>12</v>
      </c>
      <c r="D21" s="2" t="s">
        <v>13</v>
      </c>
      <c r="E21" s="2"/>
      <c r="F21" s="2" t="s">
        <v>14</v>
      </c>
      <c r="G21" s="2" t="s">
        <v>43</v>
      </c>
      <c r="H21" s="2">
        <v>818.45163732082847</v>
      </c>
      <c r="I21" s="2" t="s">
        <v>83</v>
      </c>
      <c r="J21" s="2">
        <v>651.84705882352944</v>
      </c>
      <c r="K21" s="2" t="s">
        <v>77</v>
      </c>
      <c r="L21" s="2">
        <v>818.45163732082847</v>
      </c>
      <c r="M21" s="2">
        <v>6800</v>
      </c>
      <c r="N21" s="2">
        <v>2024</v>
      </c>
      <c r="O21" s="2">
        <v>41025464065</v>
      </c>
      <c r="P21" s="2" t="s">
        <v>44</v>
      </c>
    </row>
    <row r="22" spans="1:17" ht="26" x14ac:dyDescent="0.3">
      <c r="A22" s="2" t="s">
        <v>42</v>
      </c>
      <c r="B22" s="2" t="s">
        <v>48</v>
      </c>
      <c r="C22" s="2" t="s">
        <v>12</v>
      </c>
      <c r="D22" s="2" t="s">
        <v>13</v>
      </c>
      <c r="E22" s="2"/>
      <c r="F22" s="2" t="s">
        <v>14</v>
      </c>
      <c r="G22" s="2" t="s">
        <v>43</v>
      </c>
      <c r="H22" s="2">
        <v>784.06927500000006</v>
      </c>
      <c r="I22" s="2" t="s">
        <v>83</v>
      </c>
      <c r="J22" s="2">
        <v>651.84705882352944</v>
      </c>
      <c r="K22" s="2" t="s">
        <v>77</v>
      </c>
      <c r="L22" s="2">
        <v>784.06927500000006</v>
      </c>
      <c r="M22" s="2">
        <v>6800</v>
      </c>
      <c r="N22" s="2">
        <v>2024</v>
      </c>
      <c r="O22" s="2">
        <v>41032638819</v>
      </c>
      <c r="P22" s="2" t="s">
        <v>44</v>
      </c>
    </row>
    <row r="23" spans="1:17" ht="26" x14ac:dyDescent="0.3">
      <c r="A23" s="2" t="s">
        <v>42</v>
      </c>
      <c r="B23" s="2" t="s">
        <v>22</v>
      </c>
      <c r="C23" s="2" t="s">
        <v>12</v>
      </c>
      <c r="D23" s="2" t="s">
        <v>13</v>
      </c>
      <c r="E23" s="2"/>
      <c r="F23" s="2" t="s">
        <v>14</v>
      </c>
      <c r="G23" s="2" t="s">
        <v>43</v>
      </c>
      <c r="H23" s="2">
        <v>875.74271020525634</v>
      </c>
      <c r="I23" s="2" t="s">
        <v>83</v>
      </c>
      <c r="J23" s="2">
        <v>722.7</v>
      </c>
      <c r="K23" s="2" t="s">
        <v>77</v>
      </c>
      <c r="L23" s="2">
        <v>875.74271020525634</v>
      </c>
      <c r="M23" s="2">
        <v>3900</v>
      </c>
      <c r="N23" s="2">
        <v>1462</v>
      </c>
      <c r="O23" s="2">
        <v>4103741476</v>
      </c>
      <c r="P23" s="2" t="s">
        <v>44</v>
      </c>
    </row>
    <row r="24" spans="1:17" ht="26" x14ac:dyDescent="0.3">
      <c r="A24" s="2" t="s">
        <v>42</v>
      </c>
      <c r="B24" s="2" t="s">
        <v>49</v>
      </c>
      <c r="C24" s="2" t="s">
        <v>18</v>
      </c>
      <c r="D24" s="2" t="s">
        <v>39</v>
      </c>
      <c r="E24" s="2"/>
      <c r="F24" s="2" t="s">
        <v>14</v>
      </c>
      <c r="G24" s="2" t="s">
        <v>45</v>
      </c>
      <c r="H24" s="2">
        <v>1477.3053103</v>
      </c>
      <c r="I24" s="2"/>
      <c r="J24" s="2"/>
      <c r="K24" s="2" t="s">
        <v>78</v>
      </c>
      <c r="L24" s="2">
        <v>1418.6137702000001</v>
      </c>
      <c r="M24" s="2">
        <v>0</v>
      </c>
      <c r="N24" s="2">
        <v>0</v>
      </c>
      <c r="O24" s="2">
        <v>4103686334</v>
      </c>
      <c r="P24" s="2" t="s">
        <v>44</v>
      </c>
    </row>
    <row r="25" spans="1:17" ht="26" x14ac:dyDescent="0.3">
      <c r="A25" s="2" t="s">
        <v>42</v>
      </c>
      <c r="B25" s="2" t="s">
        <v>50</v>
      </c>
      <c r="C25" s="2" t="s">
        <v>18</v>
      </c>
      <c r="D25" s="2" t="s">
        <v>39</v>
      </c>
      <c r="E25" s="2"/>
      <c r="F25" s="2" t="s">
        <v>14</v>
      </c>
      <c r="G25" s="2" t="s">
        <v>45</v>
      </c>
      <c r="H25" s="2">
        <v>1451.97879827</v>
      </c>
      <c r="I25" s="2"/>
      <c r="J25" s="2"/>
      <c r="K25" s="2" t="s">
        <v>78</v>
      </c>
      <c r="L25" s="2">
        <v>1398.3852121800001</v>
      </c>
      <c r="M25" s="2">
        <v>0</v>
      </c>
      <c r="N25" s="2">
        <v>0</v>
      </c>
      <c r="O25" s="2">
        <v>41020131904</v>
      </c>
      <c r="P25" s="2" t="s">
        <v>44</v>
      </c>
    </row>
    <row r="26" spans="1:17" ht="26" x14ac:dyDescent="0.3">
      <c r="A26" s="2" t="s">
        <v>42</v>
      </c>
      <c r="B26" s="2" t="s">
        <v>22</v>
      </c>
      <c r="C26" s="2" t="s">
        <v>18</v>
      </c>
      <c r="D26" s="2" t="s">
        <v>39</v>
      </c>
      <c r="E26" s="2"/>
      <c r="F26" s="2" t="s">
        <v>14</v>
      </c>
      <c r="G26" s="2" t="s">
        <v>45</v>
      </c>
      <c r="H26" s="2">
        <v>1477.8053103</v>
      </c>
      <c r="I26" s="2"/>
      <c r="J26" s="2"/>
      <c r="K26" s="2" t="s">
        <v>78</v>
      </c>
      <c r="L26" s="2">
        <v>1418.6137702000001</v>
      </c>
      <c r="M26" s="2">
        <v>0</v>
      </c>
      <c r="N26" s="2">
        <v>0</v>
      </c>
      <c r="O26" s="2">
        <v>41039626361</v>
      </c>
      <c r="P26" s="2" t="s">
        <v>44</v>
      </c>
    </row>
    <row r="27" spans="1:17" ht="26" x14ac:dyDescent="0.3">
      <c r="A27" s="2" t="s">
        <v>51</v>
      </c>
      <c r="B27" s="2" t="s">
        <v>17</v>
      </c>
      <c r="C27" s="2" t="s">
        <v>12</v>
      </c>
      <c r="D27" s="2" t="s">
        <v>13</v>
      </c>
      <c r="E27" s="2"/>
      <c r="F27" s="2" t="s">
        <v>14</v>
      </c>
      <c r="G27" s="2" t="s">
        <v>15</v>
      </c>
      <c r="H27" s="2">
        <v>785.47653250000008</v>
      </c>
      <c r="I27" s="2" t="s">
        <v>79</v>
      </c>
      <c r="J27" s="2">
        <v>714.00083333333328</v>
      </c>
      <c r="K27" s="2" t="s">
        <v>69</v>
      </c>
      <c r="L27" s="2">
        <v>785.47653250000008</v>
      </c>
      <c r="M27" s="2">
        <v>6000</v>
      </c>
      <c r="N27" s="2">
        <v>1691.03</v>
      </c>
      <c r="O27" s="2">
        <v>6001127096</v>
      </c>
      <c r="P27" s="2" t="s">
        <v>16</v>
      </c>
    </row>
    <row r="28" spans="1:17" ht="26" x14ac:dyDescent="0.3">
      <c r="A28" s="2" t="s">
        <v>51</v>
      </c>
      <c r="B28" s="2" t="s">
        <v>21</v>
      </c>
      <c r="C28" s="2" t="s">
        <v>18</v>
      </c>
      <c r="D28" s="2" t="s">
        <v>19</v>
      </c>
      <c r="E28" s="2"/>
      <c r="F28" s="2" t="s">
        <v>14</v>
      </c>
      <c r="G28" s="2" t="s">
        <v>20</v>
      </c>
      <c r="H28" s="2">
        <v>890.49924831999999</v>
      </c>
      <c r="I28" s="2"/>
      <c r="J28" s="2"/>
      <c r="K28" s="2" t="s">
        <v>70</v>
      </c>
      <c r="L28" s="2">
        <v>890.49924831999999</v>
      </c>
      <c r="M28" s="2">
        <v>20000</v>
      </c>
      <c r="N28" s="2">
        <v>5258</v>
      </c>
      <c r="O28" s="2">
        <v>60011303197</v>
      </c>
      <c r="P28" s="2" t="s">
        <v>16</v>
      </c>
    </row>
    <row r="29" spans="1:17" ht="26" x14ac:dyDescent="0.3">
      <c r="A29" s="2" t="s">
        <v>52</v>
      </c>
      <c r="B29" s="2" t="s">
        <v>11</v>
      </c>
      <c r="C29" s="2" t="s">
        <v>12</v>
      </c>
      <c r="D29" s="2" t="s">
        <v>13</v>
      </c>
      <c r="E29" s="2"/>
      <c r="F29" s="2" t="s">
        <v>14</v>
      </c>
      <c r="G29" s="2" t="s">
        <v>43</v>
      </c>
      <c r="H29" s="2">
        <v>1087.6233499999998</v>
      </c>
      <c r="I29" s="2" t="s">
        <v>83</v>
      </c>
      <c r="J29" s="2">
        <v>913.41249999999991</v>
      </c>
      <c r="K29" s="2" t="s">
        <v>77</v>
      </c>
      <c r="L29" s="2">
        <v>1087.6233499999998</v>
      </c>
      <c r="M29" s="2">
        <v>4600</v>
      </c>
      <c r="N29" s="2">
        <v>1960</v>
      </c>
      <c r="O29" s="2">
        <v>4407224700</v>
      </c>
      <c r="P29" s="2" t="s">
        <v>44</v>
      </c>
    </row>
    <row r="30" spans="1:17" ht="26" x14ac:dyDescent="0.3">
      <c r="A30" s="2" t="s">
        <v>52</v>
      </c>
      <c r="B30" s="2" t="s">
        <v>17</v>
      </c>
      <c r="C30" s="2" t="s">
        <v>18</v>
      </c>
      <c r="D30" s="2" t="s">
        <v>39</v>
      </c>
      <c r="E30" s="2"/>
      <c r="F30" s="2" t="s">
        <v>14</v>
      </c>
      <c r="G30" s="2" t="s">
        <v>45</v>
      </c>
      <c r="H30" s="2">
        <v>1443.35937625</v>
      </c>
      <c r="I30" s="2"/>
      <c r="J30" s="2"/>
      <c r="K30" s="2" t="s">
        <v>78</v>
      </c>
      <c r="L30" s="2">
        <v>1443.35937625</v>
      </c>
      <c r="M30" s="2">
        <v>0</v>
      </c>
      <c r="N30" s="2">
        <v>0</v>
      </c>
      <c r="O30" s="2">
        <v>4204129373</v>
      </c>
      <c r="P30" s="2" t="s">
        <v>44</v>
      </c>
    </row>
    <row r="31" spans="1:17" s="4" customFormat="1" ht="26" x14ac:dyDescent="0.3">
      <c r="A31" s="3" t="s">
        <v>26</v>
      </c>
      <c r="B31" s="3" t="s">
        <v>46</v>
      </c>
      <c r="C31" s="3" t="s">
        <v>12</v>
      </c>
      <c r="D31" s="3" t="s">
        <v>13</v>
      </c>
      <c r="E31" s="3"/>
      <c r="F31" s="3" t="s">
        <v>14</v>
      </c>
      <c r="G31" s="3" t="s">
        <v>27</v>
      </c>
      <c r="H31" s="3">
        <v>788.0087547619047</v>
      </c>
      <c r="I31" s="2" t="s">
        <v>81</v>
      </c>
      <c r="J31" s="2">
        <v>664.32317460317472</v>
      </c>
      <c r="K31" s="2" t="s">
        <v>73</v>
      </c>
      <c r="L31" s="2">
        <v>788.0087547619047</v>
      </c>
      <c r="M31" s="3">
        <v>6300</v>
      </c>
      <c r="N31" s="3">
        <v>1812</v>
      </c>
      <c r="O31" s="3" t="s">
        <v>53</v>
      </c>
      <c r="P31" s="3" t="s">
        <v>29</v>
      </c>
      <c r="Q31" s="4">
        <v>1812</v>
      </c>
    </row>
    <row r="32" spans="1:17" ht="26" x14ac:dyDescent="0.3">
      <c r="A32" s="2" t="s">
        <v>26</v>
      </c>
      <c r="B32" s="2" t="s">
        <v>22</v>
      </c>
      <c r="C32" s="2" t="s">
        <v>18</v>
      </c>
      <c r="D32" s="2" t="s">
        <v>33</v>
      </c>
      <c r="E32" s="2"/>
      <c r="F32" s="2" t="s">
        <v>14</v>
      </c>
      <c r="G32" s="2" t="s">
        <v>34</v>
      </c>
      <c r="H32" s="2">
        <v>1571.25496088</v>
      </c>
      <c r="I32" s="2"/>
      <c r="J32" s="2"/>
      <c r="K32" s="2" t="s">
        <v>74</v>
      </c>
      <c r="L32" s="2">
        <v>1512.77447035</v>
      </c>
      <c r="M32" s="2">
        <v>0</v>
      </c>
      <c r="N32" s="2">
        <v>0</v>
      </c>
      <c r="O32" s="2" t="s">
        <v>54</v>
      </c>
      <c r="P32" s="3" t="s">
        <v>29</v>
      </c>
    </row>
    <row r="33" spans="1:16" ht="26" x14ac:dyDescent="0.3">
      <c r="A33" s="2" t="s">
        <v>55</v>
      </c>
      <c r="B33" s="2" t="s">
        <v>31</v>
      </c>
      <c r="C33" s="2" t="s">
        <v>12</v>
      </c>
      <c r="D33" s="2" t="s">
        <v>13</v>
      </c>
      <c r="E33" s="2"/>
      <c r="F33" s="2" t="s">
        <v>14</v>
      </c>
      <c r="G33" s="2" t="s">
        <v>43</v>
      </c>
      <c r="H33" s="2">
        <v>766.82539256756752</v>
      </c>
      <c r="I33" s="2" t="s">
        <v>83</v>
      </c>
      <c r="J33" s="2">
        <v>633.88168918918927</v>
      </c>
      <c r="K33" s="2" t="s">
        <v>77</v>
      </c>
      <c r="L33" s="2">
        <v>766.82539256756752</v>
      </c>
      <c r="M33" s="2">
        <v>7400</v>
      </c>
      <c r="N33" s="2">
        <v>2165</v>
      </c>
      <c r="O33" s="2">
        <v>4310321813</v>
      </c>
      <c r="P33" s="2" t="s">
        <v>44</v>
      </c>
    </row>
    <row r="34" spans="1:16" ht="26" x14ac:dyDescent="0.3">
      <c r="A34" s="2" t="s">
        <v>55</v>
      </c>
      <c r="B34" s="2" t="s">
        <v>11</v>
      </c>
      <c r="C34" s="2" t="s">
        <v>18</v>
      </c>
      <c r="D34" s="2" t="s">
        <v>39</v>
      </c>
      <c r="E34" s="2"/>
      <c r="F34" s="2" t="s">
        <v>14</v>
      </c>
      <c r="G34" s="2" t="s">
        <v>45</v>
      </c>
      <c r="H34" s="2">
        <v>1030.3292999999999</v>
      </c>
      <c r="I34" s="2"/>
      <c r="J34" s="2"/>
      <c r="K34" s="2" t="s">
        <v>78</v>
      </c>
      <c r="L34" s="2">
        <v>1030.3292999999999</v>
      </c>
      <c r="M34" s="2">
        <v>20000</v>
      </c>
      <c r="N34" s="2">
        <v>6177</v>
      </c>
      <c r="O34" s="2">
        <v>4310926759</v>
      </c>
      <c r="P34" s="2" t="s">
        <v>44</v>
      </c>
    </row>
    <row r="35" spans="1:16" ht="26" x14ac:dyDescent="0.3">
      <c r="A35" s="2" t="s">
        <v>56</v>
      </c>
      <c r="B35" s="2" t="s">
        <v>11</v>
      </c>
      <c r="C35" s="2" t="s">
        <v>12</v>
      </c>
      <c r="D35" s="2" t="s">
        <v>13</v>
      </c>
      <c r="E35" s="2"/>
      <c r="F35" s="2" t="s">
        <v>14</v>
      </c>
      <c r="G35" s="2" t="s">
        <v>15</v>
      </c>
      <c r="H35" s="2">
        <v>880.30480999999997</v>
      </c>
      <c r="I35" s="2" t="s">
        <v>79</v>
      </c>
      <c r="J35" s="2">
        <v>807.01499999999999</v>
      </c>
      <c r="K35" s="2" t="s">
        <v>69</v>
      </c>
      <c r="L35" s="2">
        <v>880.30480999999997</v>
      </c>
      <c r="M35" s="2">
        <v>4000</v>
      </c>
      <c r="N35" s="2">
        <v>1367.5</v>
      </c>
      <c r="O35" s="2">
        <v>6203221609</v>
      </c>
      <c r="P35" s="2" t="s">
        <v>16</v>
      </c>
    </row>
    <row r="36" spans="1:16" ht="26" x14ac:dyDescent="0.3">
      <c r="A36" s="2" t="s">
        <v>56</v>
      </c>
      <c r="B36" s="2" t="s">
        <v>22</v>
      </c>
      <c r="C36" s="2" t="s">
        <v>18</v>
      </c>
      <c r="D36" s="2" t="s">
        <v>19</v>
      </c>
      <c r="E36" s="2"/>
      <c r="F36" s="2" t="s">
        <v>14</v>
      </c>
      <c r="G36" s="2" t="s">
        <v>20</v>
      </c>
      <c r="H36" s="2">
        <v>852.29466036000008</v>
      </c>
      <c r="I36" s="2"/>
      <c r="J36" s="2"/>
      <c r="K36" s="2" t="s">
        <v>70</v>
      </c>
      <c r="L36" s="2">
        <v>852.29466036000008</v>
      </c>
      <c r="M36" s="2">
        <v>20000</v>
      </c>
      <c r="N36" s="2">
        <v>5095</v>
      </c>
      <c r="O36" s="2">
        <v>6203287151</v>
      </c>
      <c r="P36" s="2" t="s">
        <v>16</v>
      </c>
    </row>
    <row r="37" spans="1:16" ht="26" x14ac:dyDescent="0.3">
      <c r="A37" s="2" t="s">
        <v>57</v>
      </c>
      <c r="B37" s="2" t="s">
        <v>17</v>
      </c>
      <c r="C37" s="2" t="s">
        <v>12</v>
      </c>
      <c r="D37" s="2" t="s">
        <v>13</v>
      </c>
      <c r="E37" s="2"/>
      <c r="F37" s="2" t="s">
        <v>14</v>
      </c>
      <c r="G37" s="2" t="s">
        <v>15</v>
      </c>
      <c r="H37" s="2">
        <v>870.87558250000006</v>
      </c>
      <c r="I37" s="2" t="s">
        <v>79</v>
      </c>
      <c r="J37" s="2">
        <v>782.92499999999995</v>
      </c>
      <c r="K37" s="2" t="s">
        <v>69</v>
      </c>
      <c r="L37" s="2">
        <v>870.87558250000006</v>
      </c>
      <c r="M37" s="2">
        <v>6000</v>
      </c>
      <c r="N37" s="2">
        <v>1890.97</v>
      </c>
      <c r="O37" s="2">
        <v>6305331630</v>
      </c>
      <c r="P37" s="2" t="s">
        <v>16</v>
      </c>
    </row>
    <row r="38" spans="1:16" s="4" customFormat="1" ht="26" x14ac:dyDescent="0.3">
      <c r="A38" s="3" t="s">
        <v>57</v>
      </c>
      <c r="B38" s="3" t="s">
        <v>22</v>
      </c>
      <c r="C38" s="3" t="s">
        <v>18</v>
      </c>
      <c r="D38" s="3" t="s">
        <v>19</v>
      </c>
      <c r="E38" s="3"/>
      <c r="F38" s="3" t="s">
        <v>14</v>
      </c>
      <c r="G38" s="3" t="s">
        <v>20</v>
      </c>
      <c r="H38" s="3">
        <v>896.69561388000011</v>
      </c>
      <c r="I38" s="3"/>
      <c r="J38" s="3"/>
      <c r="K38" s="3" t="s">
        <v>70</v>
      </c>
      <c r="L38" s="3">
        <v>896.69561388000011</v>
      </c>
      <c r="M38" s="3">
        <v>20000</v>
      </c>
      <c r="N38" s="3">
        <v>6887</v>
      </c>
      <c r="O38" s="3">
        <v>6305009514</v>
      </c>
      <c r="P38" s="3" t="s">
        <v>16</v>
      </c>
    </row>
    <row r="39" spans="1:16" ht="26" x14ac:dyDescent="0.3">
      <c r="A39" s="2" t="s">
        <v>58</v>
      </c>
      <c r="B39" s="2" t="s">
        <v>22</v>
      </c>
      <c r="C39" s="2" t="s">
        <v>12</v>
      </c>
      <c r="D39" s="2" t="s">
        <v>13</v>
      </c>
      <c r="E39" s="2"/>
      <c r="F39" s="2" t="s">
        <v>14</v>
      </c>
      <c r="G39" s="2" t="s">
        <v>15</v>
      </c>
      <c r="H39" s="2">
        <v>807.61853479999991</v>
      </c>
      <c r="I39" s="2" t="s">
        <v>79</v>
      </c>
      <c r="J39" s="2">
        <v>726.71499999999992</v>
      </c>
      <c r="K39" s="2" t="s">
        <v>69</v>
      </c>
      <c r="L39" s="2">
        <v>807.61853479999991</v>
      </c>
      <c r="M39" s="2">
        <v>4000</v>
      </c>
      <c r="N39" s="2">
        <v>1319</v>
      </c>
      <c r="O39" s="2">
        <v>6407711228</v>
      </c>
      <c r="P39" s="2" t="s">
        <v>16</v>
      </c>
    </row>
    <row r="40" spans="1:16" ht="26" x14ac:dyDescent="0.3">
      <c r="A40" s="2" t="s">
        <v>58</v>
      </c>
      <c r="B40" s="2" t="s">
        <v>21</v>
      </c>
      <c r="C40" s="2" t="s">
        <v>18</v>
      </c>
      <c r="D40" s="2" t="s">
        <v>19</v>
      </c>
      <c r="E40" s="2"/>
      <c r="F40" s="2" t="s">
        <v>14</v>
      </c>
      <c r="G40" s="2" t="s">
        <v>20</v>
      </c>
      <c r="H40" s="2">
        <v>777.88370176000001</v>
      </c>
      <c r="I40" s="2"/>
      <c r="J40" s="2"/>
      <c r="K40" s="2" t="s">
        <v>70</v>
      </c>
      <c r="L40" s="2">
        <v>777.88370176000001</v>
      </c>
      <c r="M40" s="2">
        <v>20000</v>
      </c>
      <c r="N40" s="2">
        <v>5270</v>
      </c>
      <c r="O40" s="2">
        <v>6407539587</v>
      </c>
      <c r="P40" s="2" t="s">
        <v>16</v>
      </c>
    </row>
    <row r="41" spans="1:16" ht="26" x14ac:dyDescent="0.3">
      <c r="A41" s="2" t="s">
        <v>58</v>
      </c>
      <c r="B41" s="2" t="s">
        <v>11</v>
      </c>
      <c r="C41" s="2" t="s">
        <v>18</v>
      </c>
      <c r="D41" s="2" t="s">
        <v>19</v>
      </c>
      <c r="E41" s="2"/>
      <c r="F41" s="2" t="s">
        <v>14</v>
      </c>
      <c r="G41" s="2" t="s">
        <v>20</v>
      </c>
      <c r="H41" s="2">
        <v>738.72145599999999</v>
      </c>
      <c r="I41" s="2"/>
      <c r="J41" s="2"/>
      <c r="K41" s="2" t="s">
        <v>70</v>
      </c>
      <c r="L41" s="2">
        <v>738.72145599999999</v>
      </c>
      <c r="M41" s="2">
        <v>20000</v>
      </c>
      <c r="N41" s="2">
        <v>5269.88</v>
      </c>
      <c r="O41" s="2">
        <v>6407470721</v>
      </c>
      <c r="P41" s="2" t="s">
        <v>16</v>
      </c>
    </row>
    <row r="42" spans="1:16" ht="26" x14ac:dyDescent="0.3">
      <c r="A42" s="2" t="s">
        <v>10</v>
      </c>
      <c r="B42" s="2" t="s">
        <v>22</v>
      </c>
      <c r="C42" s="2" t="s">
        <v>12</v>
      </c>
      <c r="D42" s="2" t="s">
        <v>13</v>
      </c>
      <c r="E42" s="2"/>
      <c r="F42" s="2" t="s">
        <v>14</v>
      </c>
      <c r="G42" s="2" t="s">
        <v>15</v>
      </c>
      <c r="H42" s="2">
        <v>804.30230540000002</v>
      </c>
      <c r="I42" s="2" t="s">
        <v>79</v>
      </c>
      <c r="J42" s="2">
        <v>738.76</v>
      </c>
      <c r="K42" s="2" t="s">
        <v>69</v>
      </c>
      <c r="L42" s="2">
        <v>804.30230540000002</v>
      </c>
      <c r="M42" s="2">
        <v>4000</v>
      </c>
      <c r="N42" s="2">
        <v>1270</v>
      </c>
      <c r="O42" s="2">
        <v>6102518541</v>
      </c>
      <c r="P42" s="2" t="s">
        <v>16</v>
      </c>
    </row>
    <row r="43" spans="1:16" ht="26" x14ac:dyDescent="0.3">
      <c r="A43" s="2" t="s">
        <v>51</v>
      </c>
      <c r="B43" s="2" t="s">
        <v>11</v>
      </c>
      <c r="C43" s="2" t="s">
        <v>12</v>
      </c>
      <c r="D43" s="2" t="s">
        <v>13</v>
      </c>
      <c r="E43" s="2"/>
      <c r="F43" s="2" t="s">
        <v>14</v>
      </c>
      <c r="G43" s="2" t="s">
        <v>15</v>
      </c>
      <c r="H43" s="2">
        <v>817.41385000000002</v>
      </c>
      <c r="I43" s="2" t="s">
        <v>79</v>
      </c>
      <c r="J43" s="2">
        <v>750.80500000000006</v>
      </c>
      <c r="K43" s="2" t="s">
        <v>69</v>
      </c>
      <c r="L43" s="2">
        <v>817.41385000000002</v>
      </c>
      <c r="M43" s="2">
        <v>4000</v>
      </c>
      <c r="N43" s="2">
        <v>1327.23</v>
      </c>
      <c r="O43" s="2">
        <v>6001338247</v>
      </c>
      <c r="P43" s="2" t="s">
        <v>16</v>
      </c>
    </row>
    <row r="44" spans="1:16" ht="26" x14ac:dyDescent="0.3">
      <c r="A44" s="2" t="s">
        <v>51</v>
      </c>
      <c r="B44" s="2" t="s">
        <v>22</v>
      </c>
      <c r="C44" s="2" t="s">
        <v>12</v>
      </c>
      <c r="D44" s="2" t="s">
        <v>13</v>
      </c>
      <c r="E44" s="2"/>
      <c r="F44" s="2" t="s">
        <v>14</v>
      </c>
      <c r="G44" s="2" t="s">
        <v>15</v>
      </c>
      <c r="H44" s="2">
        <v>836.07179589999987</v>
      </c>
      <c r="I44" s="2" t="s">
        <v>79</v>
      </c>
      <c r="J44" s="2">
        <v>750.80500000000006</v>
      </c>
      <c r="K44" s="2" t="s">
        <v>69</v>
      </c>
      <c r="L44" s="2">
        <v>836.07179589999987</v>
      </c>
      <c r="M44" s="2">
        <v>4000</v>
      </c>
      <c r="N44" s="2">
        <v>1328</v>
      </c>
      <c r="O44" s="2">
        <v>6001287448</v>
      </c>
      <c r="P44" s="2" t="s">
        <v>16</v>
      </c>
    </row>
    <row r="45" spans="1:16" ht="26" x14ac:dyDescent="0.3">
      <c r="A45" s="2" t="s">
        <v>58</v>
      </c>
      <c r="B45" s="2" t="s">
        <v>11</v>
      </c>
      <c r="C45" s="2" t="s">
        <v>12</v>
      </c>
      <c r="D45" s="2" t="s">
        <v>13</v>
      </c>
      <c r="E45" s="2"/>
      <c r="F45" s="2" t="s">
        <v>14</v>
      </c>
      <c r="G45" s="2" t="s">
        <v>15</v>
      </c>
      <c r="H45" s="2">
        <v>796.57399250000003</v>
      </c>
      <c r="I45" s="2" t="s">
        <v>79</v>
      </c>
      <c r="J45" s="2">
        <v>726.71499999999992</v>
      </c>
      <c r="K45" s="2" t="s">
        <v>69</v>
      </c>
      <c r="L45" s="2">
        <v>796.57399250000003</v>
      </c>
      <c r="M45" s="2">
        <v>4000</v>
      </c>
      <c r="N45" s="2">
        <v>1318.57</v>
      </c>
      <c r="O45" s="2">
        <v>6407229169</v>
      </c>
      <c r="P45" s="2" t="s">
        <v>16</v>
      </c>
    </row>
    <row r="46" spans="1:16" ht="26" x14ac:dyDescent="0.3">
      <c r="A46" s="2" t="s">
        <v>56</v>
      </c>
      <c r="B46" s="2" t="s">
        <v>22</v>
      </c>
      <c r="C46" s="2" t="s">
        <v>12</v>
      </c>
      <c r="D46" s="2" t="s">
        <v>13</v>
      </c>
      <c r="E46" s="2"/>
      <c r="F46" s="2" t="s">
        <v>14</v>
      </c>
      <c r="G46" s="2" t="s">
        <v>15</v>
      </c>
      <c r="H46" s="2">
        <v>880.52981060000002</v>
      </c>
      <c r="I46" s="2" t="s">
        <v>79</v>
      </c>
      <c r="J46" s="2">
        <v>807.01499999999999</v>
      </c>
      <c r="K46" s="2" t="s">
        <v>69</v>
      </c>
      <c r="L46" s="2">
        <v>880.52981060000002</v>
      </c>
      <c r="M46" s="2">
        <v>4000</v>
      </c>
      <c r="N46" s="2">
        <v>1368</v>
      </c>
      <c r="O46" s="2">
        <v>6203303133</v>
      </c>
      <c r="P46" s="2" t="s">
        <v>16</v>
      </c>
    </row>
    <row r="47" spans="1:16" ht="26" x14ac:dyDescent="0.3">
      <c r="A47" s="2" t="s">
        <v>57</v>
      </c>
      <c r="B47" s="2" t="s">
        <v>11</v>
      </c>
      <c r="C47" s="2" t="s">
        <v>12</v>
      </c>
      <c r="D47" s="2" t="s">
        <v>13</v>
      </c>
      <c r="E47" s="2"/>
      <c r="F47" s="2" t="s">
        <v>14</v>
      </c>
      <c r="G47" s="2" t="s">
        <v>15</v>
      </c>
      <c r="H47" s="2">
        <v>918.26462749999996</v>
      </c>
      <c r="I47" s="2" t="s">
        <v>79</v>
      </c>
      <c r="J47" s="2">
        <v>843.15000000000009</v>
      </c>
      <c r="K47" s="2" t="s">
        <v>69</v>
      </c>
      <c r="L47" s="2">
        <v>918.26462749999996</v>
      </c>
      <c r="M47" s="2">
        <v>4000</v>
      </c>
      <c r="N47" s="2">
        <v>1506.17</v>
      </c>
      <c r="O47" s="2">
        <v>6305990815</v>
      </c>
      <c r="P47" s="2" t="s">
        <v>16</v>
      </c>
    </row>
    <row r="48" spans="1:16" ht="26" x14ac:dyDescent="0.3">
      <c r="A48" s="2" t="s">
        <v>57</v>
      </c>
      <c r="B48" s="2" t="s">
        <v>22</v>
      </c>
      <c r="C48" s="2" t="s">
        <v>12</v>
      </c>
      <c r="D48" s="2" t="s">
        <v>13</v>
      </c>
      <c r="E48" s="2"/>
      <c r="F48" s="2" t="s">
        <v>14</v>
      </c>
      <c r="G48" s="2" t="s">
        <v>15</v>
      </c>
      <c r="H48" s="2">
        <v>918.64348289999998</v>
      </c>
      <c r="I48" s="2" t="s">
        <v>79</v>
      </c>
      <c r="J48" s="2">
        <v>843.15000000000009</v>
      </c>
      <c r="K48" s="2" t="s">
        <v>69</v>
      </c>
      <c r="L48" s="2">
        <v>918.64348289999998</v>
      </c>
      <c r="M48" s="2">
        <v>4000</v>
      </c>
      <c r="N48" s="2">
        <v>1507</v>
      </c>
      <c r="O48" s="2">
        <v>6305364255</v>
      </c>
      <c r="P48" s="2" t="s">
        <v>16</v>
      </c>
    </row>
    <row r="49" spans="1:16" ht="26" x14ac:dyDescent="0.3">
      <c r="A49" s="2" t="s">
        <v>55</v>
      </c>
      <c r="B49" s="2" t="s">
        <v>11</v>
      </c>
      <c r="C49" s="2" t="s">
        <v>12</v>
      </c>
      <c r="D49" s="2" t="s">
        <v>13</v>
      </c>
      <c r="E49" s="2"/>
      <c r="F49" s="2" t="s">
        <v>14</v>
      </c>
      <c r="G49" s="2" t="s">
        <v>43</v>
      </c>
      <c r="H49" s="2">
        <v>826.20669999999996</v>
      </c>
      <c r="I49" s="2" t="s">
        <v>83</v>
      </c>
      <c r="J49" s="2">
        <v>690.57999999999993</v>
      </c>
      <c r="K49" s="2" t="s">
        <v>77</v>
      </c>
      <c r="L49" s="2">
        <v>826.20669999999996</v>
      </c>
      <c r="M49" s="2">
        <v>4900</v>
      </c>
      <c r="N49" s="2">
        <v>1711</v>
      </c>
      <c r="O49" s="2">
        <v>4311296193</v>
      </c>
      <c r="P49" s="2" t="str">
        <f>VLOOKUP(A49,[1]Sheet1!$A$46:$B$56,2)</f>
        <v>NSW</v>
      </c>
    </row>
    <row r="50" spans="1:16" ht="26" x14ac:dyDescent="0.3">
      <c r="A50" s="2" t="s">
        <v>56</v>
      </c>
      <c r="B50" s="2" t="s">
        <v>17</v>
      </c>
      <c r="C50" s="2" t="s">
        <v>12</v>
      </c>
      <c r="D50" s="2" t="s">
        <v>13</v>
      </c>
      <c r="E50" s="2"/>
      <c r="F50" s="2" t="s">
        <v>14</v>
      </c>
      <c r="G50" s="2" t="s">
        <v>15</v>
      </c>
      <c r="H50" s="2">
        <v>847.69832583333334</v>
      </c>
      <c r="I50" s="2" t="s">
        <v>79</v>
      </c>
      <c r="J50" s="2">
        <v>770.21083333333331</v>
      </c>
      <c r="K50" s="2" t="s">
        <v>69</v>
      </c>
      <c r="L50" s="2">
        <v>847.69832583333334</v>
      </c>
      <c r="M50" s="2">
        <v>6000</v>
      </c>
      <c r="N50" s="2">
        <v>1708.3</v>
      </c>
      <c r="O50" s="2">
        <v>6203163853</v>
      </c>
      <c r="P50" s="2" t="s">
        <v>16</v>
      </c>
    </row>
    <row r="51" spans="1:16" ht="26" x14ac:dyDescent="0.3">
      <c r="A51" s="2" t="s">
        <v>58</v>
      </c>
      <c r="B51" s="2" t="s">
        <v>17</v>
      </c>
      <c r="C51" s="2" t="s">
        <v>12</v>
      </c>
      <c r="D51" s="2" t="s">
        <v>13</v>
      </c>
      <c r="E51" s="2"/>
      <c r="F51" s="2" t="s">
        <v>14</v>
      </c>
      <c r="G51" s="2" t="s">
        <v>15</v>
      </c>
      <c r="H51" s="2">
        <v>754.4164925</v>
      </c>
      <c r="I51" s="2" t="s">
        <v>79</v>
      </c>
      <c r="J51" s="2">
        <v>676.52749999999992</v>
      </c>
      <c r="K51" s="2" t="s">
        <v>69</v>
      </c>
      <c r="L51" s="2">
        <v>754.4164925</v>
      </c>
      <c r="M51" s="2">
        <v>6000</v>
      </c>
      <c r="N51" s="2">
        <v>1659.97</v>
      </c>
      <c r="O51" s="2">
        <v>6407371922</v>
      </c>
      <c r="P51" s="2" t="s">
        <v>16</v>
      </c>
    </row>
    <row r="52" spans="1:16" ht="26" x14ac:dyDescent="0.3">
      <c r="A52" s="2" t="s">
        <v>23</v>
      </c>
      <c r="B52" s="2" t="s">
        <v>17</v>
      </c>
      <c r="C52" s="2" t="s">
        <v>12</v>
      </c>
      <c r="D52" s="2" t="s">
        <v>13</v>
      </c>
      <c r="E52" s="2"/>
      <c r="F52" s="2" t="s">
        <v>14</v>
      </c>
      <c r="G52" s="2" t="s">
        <v>24</v>
      </c>
      <c r="H52" s="2">
        <v>900.45408750000001</v>
      </c>
      <c r="I52" s="2" t="s">
        <v>80</v>
      </c>
      <c r="J52" s="2">
        <v>847.16499999999996</v>
      </c>
      <c r="K52" s="2" t="s">
        <v>71</v>
      </c>
      <c r="L52" s="2">
        <v>900.45408750000001</v>
      </c>
      <c r="M52" s="2">
        <v>6000</v>
      </c>
      <c r="N52" s="2">
        <v>2244</v>
      </c>
      <c r="O52" s="2">
        <v>2001363532</v>
      </c>
      <c r="P52" s="2" t="s">
        <v>59</v>
      </c>
    </row>
    <row r="53" spans="1:16" ht="26" x14ac:dyDescent="0.3">
      <c r="A53" s="2" t="s">
        <v>52</v>
      </c>
      <c r="B53" s="2" t="s">
        <v>17</v>
      </c>
      <c r="C53" s="2" t="s">
        <v>12</v>
      </c>
      <c r="D53" s="2" t="s">
        <v>13</v>
      </c>
      <c r="E53" s="2"/>
      <c r="F53" s="2" t="s">
        <v>14</v>
      </c>
      <c r="G53" s="2" t="s">
        <v>43</v>
      </c>
      <c r="H53" s="2">
        <v>1034.4854333333335</v>
      </c>
      <c r="I53" s="2" t="s">
        <v>83</v>
      </c>
      <c r="J53" s="2">
        <v>849.53749999999991</v>
      </c>
      <c r="K53" s="2" t="s">
        <v>77</v>
      </c>
      <c r="L53" s="2">
        <v>1034.4854333333335</v>
      </c>
      <c r="M53" s="2">
        <v>6600</v>
      </c>
      <c r="N53" s="2">
        <v>2356</v>
      </c>
      <c r="O53" s="2">
        <v>4407233442</v>
      </c>
      <c r="P53" s="2" t="s">
        <v>44</v>
      </c>
    </row>
    <row r="54" spans="1:16" ht="26" x14ac:dyDescent="0.3">
      <c r="A54" s="2" t="s">
        <v>56</v>
      </c>
      <c r="B54" s="2" t="s">
        <v>11</v>
      </c>
      <c r="C54" s="2" t="s">
        <v>18</v>
      </c>
      <c r="D54" s="2" t="s">
        <v>19</v>
      </c>
      <c r="E54" s="2"/>
      <c r="F54" s="2" t="s">
        <v>14</v>
      </c>
      <c r="G54" s="2" t="s">
        <v>20</v>
      </c>
      <c r="H54" s="2">
        <v>852.2359449999999</v>
      </c>
      <c r="I54" s="2"/>
      <c r="J54" s="2"/>
      <c r="K54" s="2" t="s">
        <v>70</v>
      </c>
      <c r="L54" s="2">
        <v>852.2359449999999</v>
      </c>
      <c r="M54" s="2">
        <v>20000</v>
      </c>
      <c r="N54" s="2">
        <v>5094.1899999999996</v>
      </c>
      <c r="O54" s="2">
        <v>6203272973</v>
      </c>
      <c r="P54" s="2" t="s">
        <v>16</v>
      </c>
    </row>
    <row r="55" spans="1:16" ht="26" x14ac:dyDescent="0.3">
      <c r="A55" s="2" t="s">
        <v>26</v>
      </c>
      <c r="B55" s="2" t="s">
        <v>11</v>
      </c>
      <c r="C55" s="2" t="s">
        <v>18</v>
      </c>
      <c r="D55" s="2" t="s">
        <v>33</v>
      </c>
      <c r="E55" s="2"/>
      <c r="F55" s="2" t="s">
        <v>14</v>
      </c>
      <c r="G55" s="2" t="s">
        <v>34</v>
      </c>
      <c r="H55" s="2">
        <v>1525.3065300000001</v>
      </c>
      <c r="I55" s="2"/>
      <c r="J55" s="2"/>
      <c r="K55" s="2" t="s">
        <v>74</v>
      </c>
      <c r="L55" s="2">
        <v>1525.3065300000001</v>
      </c>
      <c r="M55" s="2">
        <v>20000</v>
      </c>
      <c r="N55" s="2">
        <v>5760</v>
      </c>
      <c r="O55" s="2">
        <v>3114835801</v>
      </c>
      <c r="P55" s="2" t="s">
        <v>29</v>
      </c>
    </row>
    <row r="56" spans="1:16" ht="26" x14ac:dyDescent="0.3">
      <c r="A56" s="2" t="s">
        <v>51</v>
      </c>
      <c r="B56" s="2" t="s">
        <v>11</v>
      </c>
      <c r="C56" s="2" t="s">
        <v>18</v>
      </c>
      <c r="D56" s="2" t="s">
        <v>19</v>
      </c>
      <c r="E56" s="2"/>
      <c r="F56" s="2" t="s">
        <v>14</v>
      </c>
      <c r="G56" s="2" t="s">
        <v>20</v>
      </c>
      <c r="H56" s="2">
        <v>798.76176600000008</v>
      </c>
      <c r="I56" s="2"/>
      <c r="J56" s="2"/>
      <c r="K56" s="2" t="s">
        <v>70</v>
      </c>
      <c r="L56" s="2">
        <v>798.76176600000008</v>
      </c>
      <c r="M56" s="2">
        <v>20000</v>
      </c>
      <c r="N56" s="2">
        <v>5257.62</v>
      </c>
      <c r="O56" s="2">
        <v>6001481897</v>
      </c>
      <c r="P56" s="2" t="s">
        <v>16</v>
      </c>
    </row>
    <row r="57" spans="1:16" ht="26" x14ac:dyDescent="0.3">
      <c r="A57" s="2" t="s">
        <v>58</v>
      </c>
      <c r="B57" s="2" t="s">
        <v>11</v>
      </c>
      <c r="C57" s="2" t="s">
        <v>18</v>
      </c>
      <c r="D57" s="2" t="s">
        <v>19</v>
      </c>
      <c r="E57" s="2"/>
      <c r="F57" s="2" t="s">
        <v>14</v>
      </c>
      <c r="G57" s="2" t="s">
        <v>20</v>
      </c>
      <c r="H57" s="2">
        <v>738.72145599999999</v>
      </c>
      <c r="I57" s="2"/>
      <c r="J57" s="2"/>
      <c r="K57" s="2" t="s">
        <v>70</v>
      </c>
      <c r="L57" s="2">
        <v>738.72145599999999</v>
      </c>
      <c r="M57" s="2">
        <v>20000</v>
      </c>
      <c r="N57" s="2">
        <v>5269.88</v>
      </c>
      <c r="O57" s="2">
        <v>6407470721</v>
      </c>
      <c r="P57" s="2" t="s">
        <v>16</v>
      </c>
    </row>
    <row r="58" spans="1:16" ht="26" x14ac:dyDescent="0.3">
      <c r="A58" s="2" t="s">
        <v>57</v>
      </c>
      <c r="B58" s="2" t="s">
        <v>11</v>
      </c>
      <c r="C58" s="2" t="s">
        <v>18</v>
      </c>
      <c r="D58" s="2" t="s">
        <v>19</v>
      </c>
      <c r="E58" s="2"/>
      <c r="F58" s="2" t="s">
        <v>14</v>
      </c>
      <c r="G58" s="2" t="s">
        <v>20</v>
      </c>
      <c r="H58" s="2">
        <v>856.39709100000005</v>
      </c>
      <c r="I58" s="2"/>
      <c r="J58" s="2"/>
      <c r="K58" s="2" t="s">
        <v>70</v>
      </c>
      <c r="L58" s="2">
        <v>856.39709100000005</v>
      </c>
      <c r="M58" s="2">
        <v>20000</v>
      </c>
      <c r="N58" s="2">
        <v>6887.38</v>
      </c>
      <c r="O58" s="2">
        <v>6305803055</v>
      </c>
      <c r="P58" s="2" t="s">
        <v>16</v>
      </c>
    </row>
    <row r="59" spans="1:16" ht="26" x14ac:dyDescent="0.3">
      <c r="A59" s="2" t="s">
        <v>52</v>
      </c>
      <c r="B59" s="2" t="s">
        <v>11</v>
      </c>
      <c r="C59" s="2" t="s">
        <v>18</v>
      </c>
      <c r="D59" s="2" t="s">
        <v>39</v>
      </c>
      <c r="E59" s="2"/>
      <c r="F59" s="2" t="s">
        <v>14</v>
      </c>
      <c r="G59" s="2" t="s">
        <v>45</v>
      </c>
      <c r="H59" s="2">
        <v>1470.40542</v>
      </c>
      <c r="I59" s="2"/>
      <c r="J59" s="2"/>
      <c r="K59" s="2" t="s">
        <v>78</v>
      </c>
      <c r="L59" s="2">
        <v>1470.40542</v>
      </c>
      <c r="M59" s="2">
        <v>20000</v>
      </c>
      <c r="N59" s="2">
        <v>8041</v>
      </c>
      <c r="O59" s="2">
        <v>4001068872</v>
      </c>
      <c r="P59" s="2" t="s">
        <v>44</v>
      </c>
    </row>
    <row r="60" spans="1:16" ht="26" x14ac:dyDescent="0.3">
      <c r="A60" s="2" t="s">
        <v>23</v>
      </c>
      <c r="B60" s="2" t="s">
        <v>11</v>
      </c>
      <c r="C60" s="2" t="s">
        <v>18</v>
      </c>
      <c r="D60" s="2" t="s">
        <v>13</v>
      </c>
      <c r="E60" s="2"/>
      <c r="F60" s="2" t="s">
        <v>14</v>
      </c>
      <c r="G60" s="2" t="s">
        <v>25</v>
      </c>
      <c r="H60" s="2">
        <v>1115.3870749999999</v>
      </c>
      <c r="I60" s="2"/>
      <c r="J60" s="2"/>
      <c r="K60" s="2" t="s">
        <v>72</v>
      </c>
      <c r="L60" s="2">
        <v>1115.3870749999999</v>
      </c>
      <c r="M60" s="2">
        <v>20000</v>
      </c>
      <c r="N60" s="2">
        <v>8305</v>
      </c>
      <c r="O60" s="2">
        <v>2001005046</v>
      </c>
      <c r="P60" s="2" t="s">
        <v>59</v>
      </c>
    </row>
    <row r="61" spans="1:16" ht="26" x14ac:dyDescent="0.3">
      <c r="A61" s="2" t="s">
        <v>52</v>
      </c>
      <c r="B61" s="2" t="s">
        <v>60</v>
      </c>
      <c r="C61" s="2" t="s">
        <v>12</v>
      </c>
      <c r="D61" s="2" t="s">
        <v>13</v>
      </c>
      <c r="E61" s="2"/>
      <c r="F61" s="2" t="s">
        <v>14</v>
      </c>
      <c r="G61" s="2" t="s">
        <v>43</v>
      </c>
      <c r="H61" s="5">
        <v>1109.9202904740769</v>
      </c>
      <c r="I61" s="2" t="s">
        <v>83</v>
      </c>
      <c r="J61" s="2">
        <v>913.41249999999991</v>
      </c>
      <c r="K61" s="2" t="s">
        <v>77</v>
      </c>
      <c r="L61" s="5">
        <v>1109.9202904740769</v>
      </c>
      <c r="M61" s="5">
        <v>4600</v>
      </c>
      <c r="N61" s="5">
        <v>1960</v>
      </c>
      <c r="O61" s="2">
        <v>4001301576</v>
      </c>
      <c r="P61" s="2" t="s">
        <v>44</v>
      </c>
    </row>
    <row r="62" spans="1:16" ht="26" x14ac:dyDescent="0.3">
      <c r="A62" s="2" t="s">
        <v>52</v>
      </c>
      <c r="B62" s="5" t="s">
        <v>61</v>
      </c>
      <c r="C62" s="2" t="s">
        <v>12</v>
      </c>
      <c r="D62" s="2" t="s">
        <v>13</v>
      </c>
      <c r="E62" s="2"/>
      <c r="F62" s="2" t="s">
        <v>14</v>
      </c>
      <c r="G62" s="2" t="s">
        <v>43</v>
      </c>
      <c r="H62" s="5">
        <v>1061.3405567048658</v>
      </c>
      <c r="I62" s="2" t="s">
        <v>83</v>
      </c>
      <c r="J62" s="2">
        <v>849.53749999999991</v>
      </c>
      <c r="K62" s="2" t="s">
        <v>77</v>
      </c>
      <c r="L62" s="5">
        <v>1061.3405567048658</v>
      </c>
      <c r="M62" s="5">
        <v>6600</v>
      </c>
      <c r="N62" s="5">
        <v>2356</v>
      </c>
      <c r="O62" s="2">
        <v>4407123150</v>
      </c>
      <c r="P62" s="2" t="s">
        <v>44</v>
      </c>
    </row>
    <row r="63" spans="1:16" ht="26" x14ac:dyDescent="0.3">
      <c r="A63" s="2" t="s">
        <v>52</v>
      </c>
      <c r="B63" s="6" t="s">
        <v>62</v>
      </c>
      <c r="C63" s="2" t="s">
        <v>12</v>
      </c>
      <c r="D63" s="2" t="s">
        <v>13</v>
      </c>
      <c r="E63" s="2"/>
      <c r="F63" s="2" t="s">
        <v>14</v>
      </c>
      <c r="G63" s="2" t="s">
        <v>43</v>
      </c>
      <c r="H63" s="2">
        <v>1070.4655767522584</v>
      </c>
      <c r="I63" s="2" t="s">
        <v>83</v>
      </c>
      <c r="J63" s="2">
        <v>849.53749999999991</v>
      </c>
      <c r="K63" s="2" t="s">
        <v>77</v>
      </c>
      <c r="L63" s="5">
        <v>1070.4655767522584</v>
      </c>
      <c r="M63" s="7">
        <v>6600</v>
      </c>
      <c r="N63" s="6">
        <v>2356</v>
      </c>
      <c r="O63" s="2">
        <v>4407192118</v>
      </c>
      <c r="P63" s="2" t="s">
        <v>44</v>
      </c>
    </row>
  </sheetData>
  <autoFilter ref="A1:Q63" xr:uid="{487C861E-68D2-DB43-B347-FAEB51956A7A}"/>
  <dataValidations count="8">
    <dataValidation type="list" allowBlank="1" showInputMessage="1" showErrorMessage="1" sqref="D1:D1048576" xr:uid="{1016D3E5-D705-9C45-9DD9-C09D263EC051}">
      <formula1>"Average Usage,Low - 5 kWh,Medium - 10 kWh,High - 20 kWh,Low - 6 kWh,Medium - 17 kWh,High - 44 kWh,Low - 11 kWh,Medium - 30 kWh,High - 80 kWh,Medium - 14 kWh,High - 34 kWh,Low - 4 kWh,Medium - 16 kWh,High - 46 kWh,Custom"</formula1>
    </dataValidation>
    <dataValidation type="list" allowBlank="1" showInputMessage="1" showErrorMessage="1" sqref="C2:C63" xr:uid="{38251CDB-ABCC-0C4B-BA82-319C990A3EBD}">
      <formula1>"RES,BUS"</formula1>
    </dataValidation>
    <dataValidation type="list" allowBlank="1" showInputMessage="1" showErrorMessage="1" sqref="F2:F63" xr:uid="{2B088243-9565-5B47-AEC5-A769942A6F32}">
      <formula1>"Electricity"</formula1>
    </dataValidation>
    <dataValidation type="list" allowBlank="1" showInputMessage="1" showErrorMessage="1" sqref="A2:A63" xr:uid="{BE496664-BD32-9645-8F18-14C9190C9492}">
      <formula1>"AC,AG,CE,CI,EA,EX,IE,PO,SA,TR,UN"</formula1>
    </dataValidation>
    <dataValidation type="list" allowBlank="1" showInputMessage="1" showErrorMessage="1" sqref="B2:B63" xr:uid="{0CC60671-8F08-B947-B84C-60251A452CC4}">
      <formula1>INDIRECT(A2)</formula1>
    </dataValidation>
    <dataValidation type="list" allowBlank="1" showInputMessage="1" showErrorMessage="1" sqref="G61:G63" xr:uid="{DC75AB98-4C29-3C45-974F-E202BFA8E232}">
      <formula1>INDIRECT(R61)</formula1>
    </dataValidation>
    <dataValidation type="list" allowBlank="1" showInputMessage="1" showErrorMessage="1" sqref="G2:G60" xr:uid="{2AB3EE94-BF00-2545-8B05-EECD51FB570E}">
      <formula1>INDIRECT(P2)</formula1>
    </dataValidation>
    <dataValidation type="list" allowBlank="1" showInputMessage="1" showErrorMessage="1" sqref="K2:K63 I2:I63 J3 J5:J6 J8 J12 J15 J19 J24:J26 J28 J30 J32 J34 J36 J38 J40:J41 J54:J60" xr:uid="{3B582955-D260-D849-8825-C7A4F9091164}">
      <formula1>INDIRECT(Q2)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Pandey, Ravi</dc:creator>
  <cp:lastModifiedBy>Pandey, Ravi</cp:lastModifiedBy>
  <dcterms:created xsi:type="dcterms:W3CDTF">2020-12-18T03:01:34Z</dcterms:created>
  <dcterms:modified xsi:type="dcterms:W3CDTF">2020-12-18T04:00:58Z</dcterms:modified>
</cp:coreProperties>
</file>