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GTI\Desktop\vithusan\EXCEL\"/>
    </mc:Choice>
  </mc:AlternateContent>
  <xr:revisionPtr revIDLastSave="0" documentId="13_ncr:1_{713AB9A4-152D-4971-B71E-FF45156F4918}" xr6:coauthVersionLast="36" xr6:coauthVersionMax="36" xr10:uidLastSave="{00000000-0000-0000-0000-000000000000}"/>
  <bookViews>
    <workbookView xWindow="0" yWindow="0" windowWidth="28800" windowHeight="12225" xr2:uid="{29242397-5B02-4485-A203-EFB0CC4553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6" i="1"/>
  <c r="I11" i="1"/>
  <c r="H9" i="1"/>
  <c r="H6" i="1"/>
  <c r="H11" i="1"/>
  <c r="H12" i="1"/>
  <c r="H15" i="1"/>
  <c r="H14" i="1"/>
  <c r="H13" i="1"/>
  <c r="H10" i="1"/>
  <c r="H7" i="1"/>
  <c r="H8" i="1"/>
  <c r="F9" i="1"/>
  <c r="I9" i="1" s="1"/>
  <c r="F6" i="1"/>
  <c r="F11" i="1"/>
  <c r="F12" i="1"/>
  <c r="I12" i="1" s="1"/>
  <c r="F15" i="1"/>
  <c r="F14" i="1"/>
  <c r="I14" i="1" s="1"/>
  <c r="F13" i="1"/>
  <c r="I13" i="1" s="1"/>
  <c r="F10" i="1"/>
  <c r="I10" i="1" s="1"/>
  <c r="F7" i="1"/>
  <c r="I7" i="1" s="1"/>
  <c r="F8" i="1"/>
  <c r="I8" i="1" s="1"/>
</calcChain>
</file>

<file path=xl/sharedStrings.xml><?xml version="1.0" encoding="utf-8"?>
<sst xmlns="http://schemas.openxmlformats.org/spreadsheetml/2006/main" count="45" uniqueCount="27">
  <si>
    <t>Vehicle No</t>
  </si>
  <si>
    <t>Vehicle</t>
  </si>
  <si>
    <t xml:space="preserve">Fuel </t>
  </si>
  <si>
    <t>Fule amount per day (In Liters)</t>
  </si>
  <si>
    <t>type of fuel used</t>
  </si>
  <si>
    <t xml:space="preserve">Rate per 1km </t>
  </si>
  <si>
    <t>Toti Hiring km</t>
  </si>
  <si>
    <t>Hiring Cost</t>
  </si>
  <si>
    <t>Total Fuel cost</t>
  </si>
  <si>
    <t>56-2211</t>
  </si>
  <si>
    <t>VAN</t>
  </si>
  <si>
    <t>Diesel</t>
  </si>
  <si>
    <t>45-8973</t>
  </si>
  <si>
    <t>CAR</t>
  </si>
  <si>
    <t>Petrol</t>
  </si>
  <si>
    <t>65-3458</t>
  </si>
  <si>
    <t>JJ-7895</t>
  </si>
  <si>
    <t>78-8989</t>
  </si>
  <si>
    <t>HJ-3243</t>
  </si>
  <si>
    <t>OL-8945</t>
  </si>
  <si>
    <t>AA-7777</t>
  </si>
  <si>
    <t>BA-5S77</t>
  </si>
  <si>
    <t>23-4567</t>
  </si>
  <si>
    <t>Type</t>
  </si>
  <si>
    <t>Cost per Liter</t>
  </si>
  <si>
    <t>NIC SUPER CAP SERVICE 
DETAIL SHEET</t>
  </si>
  <si>
    <t>TOTEL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</si>
</sst>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17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D517-C65C-4BC9-B653-8CB8CB653D64}">
  <dimension ref="A1:I20"/>
  <sheetViews>
    <sheetView tabSelected="1" workbookViewId="0">
      <selection activeCell="H15" sqref="H15"/>
    </sheetView>
  </sheetViews>
  <sheetFormatPr defaultRowHeight="15" x14ac:dyDescent="0.25"/>
  <cols>
    <col min="4" max="4" width="16.5703125" customWidth="1"/>
    <col min="5" max="5" width="14.140625" customWidth="1"/>
    <col min="6" max="6" width="11.7109375" customWidth="1"/>
    <col min="7" max="7" width="17.28515625" customWidth="1"/>
    <col min="8" max="8" width="17.28515625" style="1" customWidth="1"/>
    <col min="9" max="9" width="17.85546875" customWidth="1"/>
  </cols>
  <sheetData>
    <row r="1" spans="1:9" s="1" customFormat="1" ht="90" customHeight="1" x14ac:dyDescent="0.25">
      <c r="A1" s="12" t="s">
        <v>25</v>
      </c>
      <c r="B1" s="12"/>
      <c r="C1" s="12"/>
      <c r="D1" s="12"/>
      <c r="E1" s="12"/>
      <c r="F1" s="12"/>
      <c r="G1" s="12"/>
      <c r="H1" s="12"/>
      <c r="I1" s="12"/>
    </row>
    <row r="2" spans="1:9" s="1" customFormat="1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s="1" customFormat="1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</row>
    <row r="4" spans="1:9" s="1" customFormat="1" ht="43.5" customHeight="1" x14ac:dyDescent="0.25">
      <c r="A4" s="19" t="s">
        <v>0</v>
      </c>
      <c r="B4" s="19" t="s">
        <v>1</v>
      </c>
      <c r="C4" s="17" t="s">
        <v>4</v>
      </c>
      <c r="D4" s="17" t="s">
        <v>5</v>
      </c>
      <c r="E4" s="17" t="s">
        <v>6</v>
      </c>
      <c r="F4" s="17" t="s">
        <v>7</v>
      </c>
      <c r="G4" s="20" t="s">
        <v>3</v>
      </c>
      <c r="H4" s="17" t="s">
        <v>8</v>
      </c>
      <c r="I4" s="17" t="s">
        <v>26</v>
      </c>
    </row>
    <row r="5" spans="1:9" ht="15.75" customHeight="1" x14ac:dyDescent="0.25">
      <c r="A5" s="21"/>
      <c r="B5" s="21"/>
      <c r="C5" s="22"/>
      <c r="D5" s="22"/>
      <c r="E5" s="22"/>
      <c r="F5" s="22"/>
      <c r="G5" s="23"/>
      <c r="H5" s="22"/>
      <c r="I5" s="18"/>
    </row>
    <row r="6" spans="1:9" ht="15.75" x14ac:dyDescent="0.25">
      <c r="A6" s="2" t="s">
        <v>15</v>
      </c>
      <c r="B6" s="2" t="s">
        <v>13</v>
      </c>
      <c r="C6" s="8" t="s">
        <v>14</v>
      </c>
      <c r="D6" s="2">
        <v>40</v>
      </c>
      <c r="E6" s="3">
        <v>165</v>
      </c>
      <c r="F6" s="6">
        <f>(D6*E6)</f>
        <v>6600</v>
      </c>
      <c r="G6" s="3">
        <v>32</v>
      </c>
      <c r="H6" s="7">
        <f>IF(C6="Diesel",$D$20*G6,$E$20*G6)</f>
        <v>2560</v>
      </c>
      <c r="I6" s="3">
        <f>(F6-H6)</f>
        <v>4040</v>
      </c>
    </row>
    <row r="7" spans="1:9" ht="15.75" x14ac:dyDescent="0.25">
      <c r="A7" s="2" t="s">
        <v>22</v>
      </c>
      <c r="B7" s="2" t="s">
        <v>10</v>
      </c>
      <c r="C7" s="8" t="s">
        <v>14</v>
      </c>
      <c r="D7" s="3">
        <v>45</v>
      </c>
      <c r="E7" s="3">
        <v>133</v>
      </c>
      <c r="F7" s="6">
        <f>(D7*E7)</f>
        <v>5985</v>
      </c>
      <c r="G7" s="3">
        <v>29</v>
      </c>
      <c r="H7" s="7">
        <f>IF(C7="Diesel",$D$20*G7,$E$20*G7)</f>
        <v>2320</v>
      </c>
      <c r="I7" s="3">
        <f>(F7-H7)</f>
        <v>3665</v>
      </c>
    </row>
    <row r="8" spans="1:9" ht="15.75" x14ac:dyDescent="0.25">
      <c r="A8" s="2" t="s">
        <v>9</v>
      </c>
      <c r="B8" s="2" t="s">
        <v>10</v>
      </c>
      <c r="C8" s="8" t="s">
        <v>11</v>
      </c>
      <c r="D8" s="3">
        <v>30</v>
      </c>
      <c r="E8" s="3">
        <v>150</v>
      </c>
      <c r="F8" s="6">
        <f>(D8*E8)</f>
        <v>4500</v>
      </c>
      <c r="G8" s="3">
        <v>30</v>
      </c>
      <c r="H8" s="7">
        <f>IF(C8="Diesel",$D$20*G8,$E$20*G8)</f>
        <v>1500</v>
      </c>
      <c r="I8" s="3">
        <f>(F8-H8)</f>
        <v>3000</v>
      </c>
    </row>
    <row r="9" spans="1:9" ht="15.75" x14ac:dyDescent="0.25">
      <c r="A9" s="2" t="s">
        <v>12</v>
      </c>
      <c r="B9" s="2" t="s">
        <v>13</v>
      </c>
      <c r="C9" s="8" t="s">
        <v>14</v>
      </c>
      <c r="D9" s="3">
        <v>40</v>
      </c>
      <c r="E9" s="3">
        <v>125</v>
      </c>
      <c r="F9" s="6">
        <f>(D9*E9)</f>
        <v>5000</v>
      </c>
      <c r="G9" s="3">
        <v>25</v>
      </c>
      <c r="H9" s="7">
        <f>IF(C9="Diesel",$D$20*G9,$E$20*G9)</f>
        <v>2000</v>
      </c>
      <c r="I9" s="3">
        <f>(F9-H9)</f>
        <v>3000</v>
      </c>
    </row>
    <row r="10" spans="1:9" ht="15.75" x14ac:dyDescent="0.25">
      <c r="A10" s="2" t="s">
        <v>21</v>
      </c>
      <c r="B10" s="2" t="s">
        <v>13</v>
      </c>
      <c r="C10" s="8" t="s">
        <v>11</v>
      </c>
      <c r="D10" s="3">
        <v>35</v>
      </c>
      <c r="E10" s="3">
        <v>122</v>
      </c>
      <c r="F10" s="6">
        <f>(D10*E10)</f>
        <v>4270</v>
      </c>
      <c r="G10" s="3">
        <v>32</v>
      </c>
      <c r="H10" s="7">
        <f>IF(C10="Diesel",$D$20*G10,$E$20*G10)</f>
        <v>1600</v>
      </c>
      <c r="I10" s="3">
        <f>(F10-H10)</f>
        <v>2670</v>
      </c>
    </row>
    <row r="11" spans="1:9" s="1" customFormat="1" ht="15.75" x14ac:dyDescent="0.25">
      <c r="A11" s="4" t="s">
        <v>16</v>
      </c>
      <c r="B11" s="2" t="s">
        <v>13</v>
      </c>
      <c r="C11" s="8" t="s">
        <v>11</v>
      </c>
      <c r="D11" s="3">
        <v>35</v>
      </c>
      <c r="E11" s="3">
        <v>105</v>
      </c>
      <c r="F11" s="6">
        <f>(D11*E11)</f>
        <v>3675</v>
      </c>
      <c r="G11" s="3">
        <v>40</v>
      </c>
      <c r="H11" s="7">
        <f>IF(C11="Diesel",$D$20*G11,$E$20*G11)</f>
        <v>2000</v>
      </c>
      <c r="I11" s="3">
        <f>(F11-H11)</f>
        <v>1675</v>
      </c>
    </row>
    <row r="12" spans="1:9" ht="15.75" x14ac:dyDescent="0.25">
      <c r="A12" s="5" t="s">
        <v>17</v>
      </c>
      <c r="B12" s="2" t="s">
        <v>13</v>
      </c>
      <c r="C12" s="8" t="s">
        <v>11</v>
      </c>
      <c r="D12" s="3">
        <v>35</v>
      </c>
      <c r="E12" s="3">
        <v>100</v>
      </c>
      <c r="F12" s="6">
        <f>(D12*E12)</f>
        <v>3500</v>
      </c>
      <c r="G12" s="3">
        <v>39</v>
      </c>
      <c r="H12" s="7">
        <f>IF(C12="Diesel",$D$20*G12,$E$20*G12)</f>
        <v>1950</v>
      </c>
      <c r="I12" s="3">
        <f>(F12-H12)</f>
        <v>1550</v>
      </c>
    </row>
    <row r="13" spans="1:9" ht="15.75" x14ac:dyDescent="0.25">
      <c r="A13" s="2" t="s">
        <v>20</v>
      </c>
      <c r="B13" s="2" t="s">
        <v>13</v>
      </c>
      <c r="C13" s="8" t="s">
        <v>11</v>
      </c>
      <c r="D13" s="3">
        <v>35</v>
      </c>
      <c r="E13" s="3">
        <v>79</v>
      </c>
      <c r="F13" s="6">
        <f>(D13*E13)</f>
        <v>2765</v>
      </c>
      <c r="G13" s="3">
        <v>26</v>
      </c>
      <c r="H13" s="7">
        <f>IF(C13="Diesel",$D$20*G13,$E$20*G13)</f>
        <v>1300</v>
      </c>
      <c r="I13" s="3">
        <f>(F13-H13)</f>
        <v>1465</v>
      </c>
    </row>
    <row r="14" spans="1:9" ht="15.75" x14ac:dyDescent="0.25">
      <c r="A14" s="4" t="s">
        <v>19</v>
      </c>
      <c r="B14" s="2" t="s">
        <v>10</v>
      </c>
      <c r="C14" s="8" t="s">
        <v>14</v>
      </c>
      <c r="D14" s="3">
        <v>45</v>
      </c>
      <c r="E14" s="3">
        <v>95</v>
      </c>
      <c r="F14" s="6">
        <f>(D14*E14)</f>
        <v>4275</v>
      </c>
      <c r="G14" s="3">
        <v>41</v>
      </c>
      <c r="H14" s="7">
        <f>IF(C14="Diesel",$D$20*G14,$E$20*G14)</f>
        <v>3280</v>
      </c>
      <c r="I14" s="3">
        <f>(F14-H14)</f>
        <v>995</v>
      </c>
    </row>
    <row r="15" spans="1:9" ht="15.75" x14ac:dyDescent="0.25">
      <c r="A15" s="2" t="s">
        <v>18</v>
      </c>
      <c r="B15" s="2" t="s">
        <v>10</v>
      </c>
      <c r="C15" s="8" t="s">
        <v>14</v>
      </c>
      <c r="D15" s="3">
        <v>45</v>
      </c>
      <c r="E15" s="3">
        <v>30</v>
      </c>
      <c r="F15" s="6">
        <f>(D15*E15)</f>
        <v>1350</v>
      </c>
      <c r="G15" s="3">
        <v>28</v>
      </c>
      <c r="H15" s="7">
        <f>IF(C15="Diesel",$D$20*G15,$E$20*G15)</f>
        <v>2240</v>
      </c>
      <c r="I15" s="3">
        <f>(F15-H15)</f>
        <v>-890</v>
      </c>
    </row>
    <row r="16" spans="1:9" x14ac:dyDescent="0.25">
      <c r="F16" s="15"/>
      <c r="G16" s="15"/>
      <c r="H16" s="15"/>
      <c r="I16" s="16"/>
    </row>
    <row r="17" spans="1:9" x14ac:dyDescent="0.25">
      <c r="F17" s="15"/>
      <c r="G17" s="16"/>
      <c r="H17" s="16"/>
      <c r="I17" s="16"/>
    </row>
    <row r="18" spans="1:9" ht="15.75" x14ac:dyDescent="0.25">
      <c r="A18" s="11"/>
      <c r="B18" s="11"/>
      <c r="C18" s="11"/>
      <c r="D18" s="3" t="s">
        <v>2</v>
      </c>
      <c r="E18" s="2" t="s">
        <v>23</v>
      </c>
      <c r="F18" s="10"/>
    </row>
    <row r="19" spans="1:9" ht="16.5" customHeight="1" x14ac:dyDescent="0.25">
      <c r="A19" s="11"/>
      <c r="B19" s="11"/>
      <c r="C19" s="11"/>
      <c r="D19" s="2" t="s">
        <v>11</v>
      </c>
      <c r="E19" s="2" t="s">
        <v>14</v>
      </c>
      <c r="F19" s="10"/>
    </row>
    <row r="20" spans="1:9" ht="31.5" x14ac:dyDescent="0.25">
      <c r="A20" s="2"/>
      <c r="B20" s="9" t="s">
        <v>24</v>
      </c>
      <c r="C20" s="9"/>
      <c r="D20" s="2">
        <v>50</v>
      </c>
      <c r="E20" s="3">
        <v>80</v>
      </c>
      <c r="F20" s="14"/>
    </row>
  </sheetData>
  <sortState ref="A6:I15">
    <sortCondition descending="1" ref="I15"/>
  </sortState>
  <mergeCells count="11">
    <mergeCell ref="H4:H5"/>
    <mergeCell ref="A18:C19"/>
    <mergeCell ref="C4:C5"/>
    <mergeCell ref="A4:A5"/>
    <mergeCell ref="B4:B5"/>
    <mergeCell ref="D4:D5"/>
    <mergeCell ref="G4:G5"/>
    <mergeCell ref="E4:E5"/>
    <mergeCell ref="F4:F5"/>
    <mergeCell ref="A1:I3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SLGTI</dc:creator>
  <cp:lastModifiedBy>SLGTI</cp:lastModifiedBy>
  <dcterms:created xsi:type="dcterms:W3CDTF">2023-10-31T06:21:01Z</dcterms:created>
  <dcterms:modified xsi:type="dcterms:W3CDTF">2023-10-31T07:34:12Z</dcterms:modified>
</cp:coreProperties>
</file>