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TI\Desktop\vithusan\EXCEL\"/>
    </mc:Choice>
  </mc:AlternateContent>
  <xr:revisionPtr revIDLastSave="0" documentId="13_ncr:1_{74F76DB8-1086-44D2-A74D-BF6CF2C68988}" xr6:coauthVersionLast="36" xr6:coauthVersionMax="47" xr10:uidLastSave="{00000000-0000-0000-0000-000000000000}"/>
  <bookViews>
    <workbookView xWindow="0" yWindow="0" windowWidth="28800" windowHeight="12225" xr2:uid="{5217BC66-0EB7-4F37-8B27-297BEE1AE7B5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4" i="1" l="1"/>
  <c r="G5" i="1"/>
  <c r="G6" i="1"/>
  <c r="G7" i="1"/>
  <c r="G8" i="1"/>
  <c r="G9" i="1"/>
  <c r="G10" i="1"/>
  <c r="G11" i="1"/>
  <c r="G12" i="1"/>
  <c r="G13" i="1" s="1"/>
  <c r="F4" i="1"/>
  <c r="F5" i="1"/>
  <c r="F6" i="1"/>
  <c r="F7" i="1"/>
  <c r="F8" i="1"/>
  <c r="F9" i="1"/>
  <c r="F10" i="1"/>
  <c r="F11" i="1"/>
  <c r="G14" i="1" l="1"/>
</calcChain>
</file>

<file path=xl/sharedStrings.xml><?xml version="1.0" encoding="utf-8"?>
<sst xmlns="http://schemas.openxmlformats.org/spreadsheetml/2006/main" count="47" uniqueCount="44">
  <si>
    <t>Student details</t>
  </si>
  <si>
    <t>Reg No</t>
  </si>
  <si>
    <t>St_Name</t>
  </si>
  <si>
    <t>Address</t>
  </si>
  <si>
    <t>City</t>
  </si>
  <si>
    <t>Course</t>
  </si>
  <si>
    <t>2009/MSO/18</t>
  </si>
  <si>
    <t>2009/DTP/26</t>
  </si>
  <si>
    <t>2008/DHW/89</t>
  </si>
  <si>
    <t>2008/MSO/29</t>
  </si>
  <si>
    <t>2008/MSO/17</t>
  </si>
  <si>
    <t>2008/DTP/41</t>
  </si>
  <si>
    <t>2008/DTP/42</t>
  </si>
  <si>
    <t>2008/NET/20</t>
  </si>
  <si>
    <t>2010/DHW/74</t>
  </si>
  <si>
    <t>Alwis</t>
  </si>
  <si>
    <t>Ranjan</t>
  </si>
  <si>
    <t>Ruwan</t>
  </si>
  <si>
    <t>Seetha</t>
  </si>
  <si>
    <t>Perera</t>
  </si>
  <si>
    <t>Sriyani</t>
  </si>
  <si>
    <t>John</t>
  </si>
  <si>
    <t>Sekara</t>
  </si>
  <si>
    <t>Antony</t>
  </si>
  <si>
    <t>#81/A,Station road</t>
  </si>
  <si>
    <t>No761,Main street</t>
  </si>
  <si>
    <t>No 11/1,Kilton road</t>
  </si>
  <si>
    <t>7/2,pamankadai road</t>
  </si>
  <si>
    <t>Lake road</t>
  </si>
  <si>
    <t>Station road</t>
  </si>
  <si>
    <t>No338,Main street</t>
  </si>
  <si>
    <t>No 21, Navalar road</t>
  </si>
  <si>
    <t>No215,KKS Road</t>
  </si>
  <si>
    <t>colombo-06</t>
  </si>
  <si>
    <t>colombo-11</t>
  </si>
  <si>
    <t>nugegoda</t>
  </si>
  <si>
    <t>kandy</t>
  </si>
  <si>
    <t>puththalam</t>
  </si>
  <si>
    <t>jaffna</t>
  </si>
  <si>
    <t>Batch No</t>
  </si>
  <si>
    <t>Course-fee</t>
  </si>
  <si>
    <t>Total course fee</t>
  </si>
  <si>
    <t>Total expense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</si>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</sst>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s.-849]\ #,##0.00"/>
    <numFmt numFmtId="165" formatCode="[$Rs.-849]\ 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165" fontId="0" fillId="0" borderId="0" xfId="0" applyNumberFormat="1"/>
    <xf numFmtId="0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NumberFormat="1" applyFont="1" applyFill="1" applyBorder="1"/>
    <xf numFmtId="164" fontId="2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[assiment3.xlsx]Sheet1!PivotTable1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256399"/>
        <c:axId val="1235498335"/>
      </c:barChart>
      <c:catAx>
        <c:axId val="116625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98335"/>
        <c:crosses val="autoZero"/>
        <c:auto val="1"/>
        <c:lblAlgn val="ctr"/>
        <c:lblOffset val="100"/>
        <c:noMultiLvlLbl val="0"/>
      </c:catAx>
      <c:valAx>
        <c:axId val="12354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1295400</xdr:colOff>
      <xdr:row>5</xdr:row>
      <xdr:rowOff>319087</xdr:rowOff>
    </xdr:from>
    <xdr:to>
      <xdr:col>9</xdr:col>
      <xdr:colOff>333375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F624F-E243-4ADD-B2B2-551C157B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GTI" refreshedDate="45254.079558796293" createdVersion="6" refreshedVersion="6" minRefreshableVersion="3" recordCount="12" xr:uid="{42FBAA7F-884A-481A-9257-D992CCA14F43}">
  <cacheSource type="worksheet">
    <worksheetSource ref="A2:G14" sheet="Sheet1"/>
  </cacheSource>
  <cacheFields count="7">
    <cacheField name="Reg No" numFmtId="0">
      <sharedItems containsBlank="1"/>
    </cacheField>
    <cacheField name="Batch No" numFmtId="0">
      <sharedItems containsString="0" containsBlank="1" containsNumber="1" containsInteger="1" minValue="1" maxValue="3"/>
    </cacheField>
    <cacheField name="St_Name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Course" numFmtId="0">
      <sharedItems/>
    </cacheField>
    <cacheField name="Course-fee" numFmtId="164">
      <sharedItems containsSemiMixedTypes="0" containsString="0" containsNumber="1" containsInteger="1" minValue="3500" maxValue="4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2009/MSO/18"/>
    <n v="2"/>
    <s v="Alwis"/>
    <s v="#81/A,Station road"/>
    <s v="colombo-06"/>
    <s v="MSO"/>
    <n v="3500"/>
  </r>
  <r>
    <s v="2009/DTP/26"/>
    <n v="2"/>
    <s v="Ranjan"/>
    <s v="No761,Main street"/>
    <s v="colombo-11"/>
    <s v="DTP"/>
    <n v="4500"/>
  </r>
  <r>
    <s v="2008/DHW/89"/>
    <n v="1"/>
    <s v="Ruwan"/>
    <s v="No 11/1,Kilton road"/>
    <s v="nugegoda"/>
    <s v="DHW"/>
    <n v="6500"/>
  </r>
  <r>
    <s v="2008/MSO/29"/>
    <n v="1"/>
    <s v="Seetha"/>
    <s v="7/2,pamankadai road"/>
    <s v="colombo-11"/>
    <s v="MSO"/>
    <n v="3500"/>
  </r>
  <r>
    <s v="2008/MSO/17"/>
    <n v="1"/>
    <s v="Perera"/>
    <s v="Lake road"/>
    <s v="kandy"/>
    <s v="MSO"/>
    <n v="3500"/>
  </r>
  <r>
    <s v="2008/DTP/41"/>
    <n v="1"/>
    <s v="Sriyani"/>
    <s v="Station road"/>
    <s v="puththalam"/>
    <s v="DTP"/>
    <n v="4500"/>
  </r>
  <r>
    <s v="2008/DTP/42"/>
    <n v="1"/>
    <s v="John"/>
    <s v="No338,Main street"/>
    <s v="colombo-11"/>
    <s v="DTP"/>
    <n v="4500"/>
  </r>
  <r>
    <s v="2008/NET/20"/>
    <n v="1"/>
    <s v="Sekara"/>
    <s v="No 21, Navalar road"/>
    <s v="jaffna"/>
    <s v="NET"/>
    <n v="12000"/>
  </r>
  <r>
    <s v="2010/DHW/74"/>
    <n v="3"/>
    <s v="Antony"/>
    <s v="No215,KKS Road"/>
    <s v="jaffna"/>
    <s v="DHW"/>
    <n v="6500"/>
  </r>
  <r>
    <m/>
    <m/>
    <m/>
    <m/>
    <m/>
    <s v="Total course fee"/>
    <n v="49000"/>
  </r>
  <r>
    <m/>
    <m/>
    <m/>
    <m/>
    <m/>
    <s v="Total expense"/>
    <n v="14700"/>
  </r>
  <r>
    <m/>
    <m/>
    <m/>
    <m/>
    <m/>
    <s v="Total income"/>
    <n v="34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34E8B-6053-479A-9DF3-814326C240E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7:P24" firstHeaderRow="1" firstDataRow="1" firstDataCol="0"/>
  <pivotFields count="7">
    <pivotField showAll="0"/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258-3ACF-4BAE-8E57-4258703B7BB8}">
  <dimension ref="A1:P24"/>
  <sheetViews>
    <sheetView tabSelected="1" workbookViewId="0">
      <selection activeCell="N7" sqref="N7"/>
    </sheetView>
  </sheetViews>
  <sheetFormatPr defaultRowHeight="15" x14ac:dyDescent="0.25"/>
  <cols>
    <col min="1" max="1" width="21.5703125" style="1" customWidth="1"/>
    <col min="2" max="2" width="15.28515625" customWidth="1"/>
    <col min="3" max="7" width="21.5703125" customWidth="1"/>
  </cols>
  <sheetData>
    <row r="1" spans="1:16" ht="40.5" customHeight="1" x14ac:dyDescent="0.25">
      <c r="A1" s="20" t="s">
        <v>0</v>
      </c>
      <c r="B1" s="21"/>
      <c r="C1" s="21"/>
      <c r="D1" s="21"/>
      <c r="E1" s="21"/>
      <c r="F1" s="21"/>
      <c r="G1" s="22"/>
    </row>
    <row r="2" spans="1:16" ht="28.5" customHeight="1" x14ac:dyDescent="0.25">
      <c r="A2" s="8" t="s">
        <v>1</v>
      </c>
      <c r="B2" s="9" t="s">
        <v>39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40</v>
      </c>
    </row>
    <row r="3" spans="1:16" ht="28.5" customHeight="1" x14ac:dyDescent="0.25">
      <c r="A3" s="3" t="s">
        <v>6</v>
      </c>
      <c r="B3" s="4">
        <v>2</v>
      </c>
      <c r="C3" s="4" t="s">
        <v>15</v>
      </c>
      <c r="D3" s="4" t="s">
        <v>24</v>
      </c>
      <c r="E3" s="4" t="s">
        <v>33</v>
      </c>
      <c r="F3" s="4" t="str">
        <f>MID(A3,6,3)</f>
        <v>MSO</v>
      </c>
      <c r="G3" s="5">
        <f>_xlfn.IFS(F3="MSO",3500,F3="DTP",4500,F3="DHW",6500,F3="NET",12000)</f>
        <v>3500</v>
      </c>
    </row>
    <row r="4" spans="1:16" ht="28.5" customHeight="1" x14ac:dyDescent="0.25">
      <c r="A4" s="3" t="s">
        <v>7</v>
      </c>
      <c r="B4" s="4">
        <v>2</v>
      </c>
      <c r="C4" s="4" t="s">
        <v>16</v>
      </c>
      <c r="D4" s="4" t="s">
        <v>25</v>
      </c>
      <c r="E4" s="4" t="s">
        <v>34</v>
      </c>
      <c r="F4" s="4" t="str">
        <f t="shared" ref="F4:F11" si="0">MID(A4,6,3)</f>
        <v>DTP</v>
      </c>
      <c r="G4" s="5">
        <f t="shared" ref="G4:G11" si="1">_xlfn.IFS(F4="MSO",3500,F4="DTP",4500,F4="DHW",6500,F4="NET",12000)</f>
        <v>4500</v>
      </c>
    </row>
    <row r="5" spans="1:16" ht="28.5" customHeight="1" x14ac:dyDescent="0.25">
      <c r="A5" s="3" t="s">
        <v>8</v>
      </c>
      <c r="B5" s="4">
        <v>1</v>
      </c>
      <c r="C5" s="4" t="s">
        <v>17</v>
      </c>
      <c r="D5" s="4" t="s">
        <v>26</v>
      </c>
      <c r="E5" s="4" t="s">
        <v>35</v>
      </c>
      <c r="F5" s="4" t="str">
        <f t="shared" si="0"/>
        <v>DHW</v>
      </c>
      <c r="G5" s="5">
        <f t="shared" si="1"/>
        <v>6500</v>
      </c>
    </row>
    <row r="6" spans="1:16" ht="28.5" customHeight="1" x14ac:dyDescent="0.25">
      <c r="A6" s="3" t="s">
        <v>9</v>
      </c>
      <c r="B6" s="4">
        <v>1</v>
      </c>
      <c r="C6" s="4" t="s">
        <v>18</v>
      </c>
      <c r="D6" s="4" t="s">
        <v>27</v>
      </c>
      <c r="E6" s="4" t="s">
        <v>34</v>
      </c>
      <c r="F6" s="4" t="str">
        <f t="shared" si="0"/>
        <v>MSO</v>
      </c>
      <c r="G6" s="5">
        <f t="shared" si="1"/>
        <v>3500</v>
      </c>
    </row>
    <row r="7" spans="1:16" ht="28.5" customHeight="1" x14ac:dyDescent="0.25">
      <c r="A7" s="3" t="s">
        <v>10</v>
      </c>
      <c r="B7" s="4">
        <v>1</v>
      </c>
      <c r="C7" s="4" t="s">
        <v>19</v>
      </c>
      <c r="D7" s="4" t="s">
        <v>28</v>
      </c>
      <c r="E7" s="4" t="s">
        <v>36</v>
      </c>
      <c r="F7" s="4" t="str">
        <f t="shared" si="0"/>
        <v>MSO</v>
      </c>
      <c r="G7" s="5">
        <f t="shared" si="1"/>
        <v>3500</v>
      </c>
      <c r="N7" s="23"/>
      <c r="O7" s="24"/>
      <c r="P7" s="25"/>
    </row>
    <row r="8" spans="1:16" ht="28.5" customHeight="1" x14ac:dyDescent="0.25">
      <c r="A8" s="3" t="s">
        <v>11</v>
      </c>
      <c r="B8" s="4">
        <v>1</v>
      </c>
      <c r="C8" s="4" t="s">
        <v>20</v>
      </c>
      <c r="D8" s="4" t="s">
        <v>29</v>
      </c>
      <c r="E8" s="4" t="s">
        <v>37</v>
      </c>
      <c r="F8" s="4" t="str">
        <f t="shared" si="0"/>
        <v>DTP</v>
      </c>
      <c r="G8" s="5">
        <f t="shared" si="1"/>
        <v>4500</v>
      </c>
      <c r="N8" s="26"/>
      <c r="O8" s="27"/>
      <c r="P8" s="28"/>
    </row>
    <row r="9" spans="1:16" ht="28.5" customHeight="1" x14ac:dyDescent="0.25">
      <c r="A9" s="3" t="s">
        <v>12</v>
      </c>
      <c r="B9" s="4">
        <v>1</v>
      </c>
      <c r="C9" s="4" t="s">
        <v>21</v>
      </c>
      <c r="D9" s="4" t="s">
        <v>30</v>
      </c>
      <c r="E9" s="4" t="s">
        <v>34</v>
      </c>
      <c r="F9" s="4" t="str">
        <f t="shared" si="0"/>
        <v>DTP</v>
      </c>
      <c r="G9" s="5">
        <f t="shared" si="1"/>
        <v>4500</v>
      </c>
      <c r="N9" s="26"/>
      <c r="O9" s="27"/>
      <c r="P9" s="28"/>
    </row>
    <row r="10" spans="1:16" ht="28.5" customHeight="1" x14ac:dyDescent="0.25">
      <c r="A10" s="3" t="s">
        <v>13</v>
      </c>
      <c r="B10" s="4">
        <v>1</v>
      </c>
      <c r="C10" s="4" t="s">
        <v>22</v>
      </c>
      <c r="D10" s="4" t="s">
        <v>31</v>
      </c>
      <c r="E10" s="4" t="s">
        <v>38</v>
      </c>
      <c r="F10" s="4" t="str">
        <f t="shared" si="0"/>
        <v>NET</v>
      </c>
      <c r="G10" s="5">
        <f t="shared" si="1"/>
        <v>12000</v>
      </c>
      <c r="N10" s="26"/>
      <c r="O10" s="27"/>
      <c r="P10" s="28"/>
    </row>
    <row r="11" spans="1:16" ht="28.5" customHeight="1" x14ac:dyDescent="0.25">
      <c r="A11" s="6" t="s">
        <v>14</v>
      </c>
      <c r="B11" s="4">
        <v>3</v>
      </c>
      <c r="C11" s="4" t="s">
        <v>23</v>
      </c>
      <c r="D11" s="4" t="s">
        <v>32</v>
      </c>
      <c r="E11" s="4" t="s">
        <v>38</v>
      </c>
      <c r="F11" s="4" t="str">
        <f t="shared" si="0"/>
        <v>DHW</v>
      </c>
      <c r="G11" s="5">
        <f t="shared" si="1"/>
        <v>6500</v>
      </c>
      <c r="N11" s="26"/>
      <c r="O11" s="27"/>
      <c r="P11" s="28"/>
    </row>
    <row r="12" spans="1:16" ht="28.5" customHeight="1" x14ac:dyDescent="0.25">
      <c r="A12" s="11"/>
      <c r="B12" s="12"/>
      <c r="C12" s="12"/>
      <c r="D12" s="12"/>
      <c r="E12" s="13"/>
      <c r="F12" s="10" t="s">
        <v>41</v>
      </c>
      <c r="G12" s="7">
        <f>SUM(G3:G11)</f>
        <v>49000</v>
      </c>
      <c r="N12" s="26"/>
      <c r="O12" s="27"/>
      <c r="P12" s="28"/>
    </row>
    <row r="13" spans="1:16" ht="28.5" customHeight="1" x14ac:dyDescent="0.25">
      <c r="A13" s="14"/>
      <c r="B13" s="15"/>
      <c r="C13" s="15"/>
      <c r="D13" s="15"/>
      <c r="E13" s="16"/>
      <c r="F13" s="10" t="s">
        <v>42</v>
      </c>
      <c r="G13" s="5">
        <f>G12*30/100</f>
        <v>14700</v>
      </c>
      <c r="N13" s="26"/>
      <c r="O13" s="27"/>
      <c r="P13" s="28"/>
    </row>
    <row r="14" spans="1:16" ht="28.5" customHeight="1" x14ac:dyDescent="0.25">
      <c r="A14" s="17"/>
      <c r="B14" s="18"/>
      <c r="C14" s="18"/>
      <c r="D14" s="18"/>
      <c r="E14" s="19"/>
      <c r="F14" s="10" t="s">
        <v>43</v>
      </c>
      <c r="G14" s="5">
        <f>G12-G13</f>
        <v>34300</v>
      </c>
      <c r="N14" s="26"/>
      <c r="O14" s="27"/>
      <c r="P14" s="28"/>
    </row>
    <row r="15" spans="1:16" x14ac:dyDescent="0.25">
      <c r="N15" s="26"/>
      <c r="O15" s="27"/>
      <c r="P15" s="28"/>
    </row>
    <row r="16" spans="1:16" x14ac:dyDescent="0.25">
      <c r="N16" s="26"/>
      <c r="O16" s="27"/>
      <c r="P16" s="28"/>
    </row>
    <row r="17" spans="4:16" x14ac:dyDescent="0.25">
      <c r="D17" s="2"/>
      <c r="N17" s="26"/>
      <c r="O17" s="27"/>
      <c r="P17" s="28"/>
    </row>
    <row r="18" spans="4:16" x14ac:dyDescent="0.25">
      <c r="N18" s="26"/>
      <c r="O18" s="27"/>
      <c r="P18" s="28"/>
    </row>
    <row r="19" spans="4:16" x14ac:dyDescent="0.25">
      <c r="N19" s="26"/>
      <c r="O19" s="27"/>
      <c r="P19" s="28"/>
    </row>
    <row r="20" spans="4:16" x14ac:dyDescent="0.25">
      <c r="N20" s="26"/>
      <c r="O20" s="27"/>
      <c r="P20" s="28"/>
    </row>
    <row r="21" spans="4:16" x14ac:dyDescent="0.25">
      <c r="N21" s="26"/>
      <c r="O21" s="27"/>
      <c r="P21" s="28"/>
    </row>
    <row r="22" spans="4:16" x14ac:dyDescent="0.25">
      <c r="N22" s="26"/>
      <c r="O22" s="27"/>
      <c r="P22" s="28"/>
    </row>
    <row r="23" spans="4:16" x14ac:dyDescent="0.25">
      <c r="N23" s="26"/>
      <c r="O23" s="27"/>
      <c r="P23" s="28"/>
    </row>
    <row r="24" spans="4:16" x14ac:dyDescent="0.25">
      <c r="N24" s="29"/>
      <c r="O24" s="30"/>
      <c r="P24" s="31"/>
    </row>
  </sheetData>
  <mergeCells count="2">
    <mergeCell ref="A12:E14"/>
    <mergeCell ref="A1:G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SLGTI</cp:lastModifiedBy>
  <dcterms:created xsi:type="dcterms:W3CDTF">2023-11-24T07:52:41Z</dcterms:created>
  <dcterms:modified xsi:type="dcterms:W3CDTF">2023-11-24T09:57:15Z</dcterms:modified>
</cp:coreProperties>
</file>